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정보공개청구\2022년 12월\"/>
    </mc:Choice>
  </mc:AlternateContent>
  <bookViews>
    <workbookView xWindow="0" yWindow="0" windowWidth="28800" windowHeight="11625"/>
  </bookViews>
  <sheets>
    <sheet name="사천 2022년 월별" sheetId="4" r:id="rId1"/>
    <sheet name="사천 11월" sheetId="1" r:id="rId2"/>
    <sheet name="사천 12월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4" l="1"/>
  <c r="E21" i="4"/>
  <c r="E20" i="4"/>
  <c r="E19" i="4"/>
  <c r="E18" i="4"/>
  <c r="E17" i="4"/>
  <c r="E16" i="4"/>
  <c r="E15" i="4"/>
  <c r="E14" i="4"/>
  <c r="E13" i="4"/>
  <c r="E12" i="4"/>
  <c r="E23" i="4" s="1"/>
  <c r="D23" i="4"/>
  <c r="C23" i="4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11" i="1"/>
  <c r="D42" i="1"/>
  <c r="C42" i="1"/>
  <c r="E11" i="4"/>
  <c r="D22" i="4"/>
  <c r="D21" i="4"/>
  <c r="D20" i="4"/>
  <c r="D19" i="4"/>
  <c r="D18" i="4"/>
  <c r="D17" i="4"/>
  <c r="D16" i="4"/>
  <c r="D15" i="4"/>
  <c r="D14" i="4"/>
  <c r="D13" i="4"/>
  <c r="D12" i="4"/>
  <c r="D11" i="4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11" i="1"/>
  <c r="E42" i="1" l="1"/>
  <c r="C42" i="2"/>
  <c r="D41" i="2" l="1"/>
  <c r="E41" i="2" s="1"/>
  <c r="D40" i="2"/>
  <c r="E40" i="2" s="1"/>
  <c r="D39" i="2"/>
  <c r="E39" i="2" s="1"/>
  <c r="D38" i="2"/>
  <c r="E38" i="2" s="1"/>
  <c r="D37" i="2"/>
  <c r="E37" i="2" s="1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l="1"/>
  <c r="E42" i="2" s="1"/>
  <c r="D42" i="2"/>
</calcChain>
</file>

<file path=xl/sharedStrings.xml><?xml version="1.0" encoding="utf-8"?>
<sst xmlns="http://schemas.openxmlformats.org/spreadsheetml/2006/main" count="121" uniqueCount="105">
  <si>
    <t>처리시설명</t>
    <phoneticPr fontId="3" type="noConversion"/>
  </si>
  <si>
    <t>위치</t>
    <phoneticPr fontId="2" type="noConversion"/>
  </si>
  <si>
    <t>시설명</t>
    <phoneticPr fontId="3" type="noConversion"/>
  </si>
  <si>
    <t>발전용량</t>
    <phoneticPr fontId="3" type="noConversion"/>
  </si>
  <si>
    <t>사용처</t>
    <phoneticPr fontId="2" type="noConversion"/>
  </si>
  <si>
    <t>시설내 전기설비</t>
    <phoneticPr fontId="3" type="noConversion"/>
  </si>
  <si>
    <t>시간</t>
  </si>
  <si>
    <t>발전량(kWh)</t>
  </si>
  <si>
    <t>CO₂저감량(kgCO₂)</t>
  </si>
  <si>
    <t>처리시설명</t>
    <phoneticPr fontId="3" type="noConversion"/>
  </si>
  <si>
    <t>위치</t>
    <phoneticPr fontId="2" type="noConversion"/>
  </si>
  <si>
    <t>시설명</t>
    <phoneticPr fontId="3" type="noConversion"/>
  </si>
  <si>
    <t>태양광 발전설비</t>
    <phoneticPr fontId="3" type="noConversion"/>
  </si>
  <si>
    <t>발전용량</t>
    <phoneticPr fontId="3" type="noConversion"/>
  </si>
  <si>
    <t>사용처</t>
    <phoneticPr fontId="2" type="noConversion"/>
  </si>
  <si>
    <t>시설내 전기설비</t>
    <phoneticPr fontId="3" type="noConversion"/>
  </si>
  <si>
    <t>사용량(kWh)</t>
    <phoneticPr fontId="2" type="noConversion"/>
  </si>
  <si>
    <t>합계</t>
    <phoneticPr fontId="3" type="noConversion"/>
  </si>
  <si>
    <t>11월 01일</t>
  </si>
  <si>
    <t>11월 02일</t>
  </si>
  <si>
    <t>11월 03일</t>
  </si>
  <si>
    <t>11월 04일</t>
  </si>
  <si>
    <t>11월 05일</t>
  </si>
  <si>
    <t>11월 06일</t>
  </si>
  <si>
    <t>11월 07일</t>
  </si>
  <si>
    <t>11월 08일</t>
  </si>
  <si>
    <t>11월 09일</t>
  </si>
  <si>
    <t>11월 10일</t>
  </si>
  <si>
    <t>11월 11일</t>
  </si>
  <si>
    <t>11월 12일</t>
  </si>
  <si>
    <t>11월 13일</t>
  </si>
  <si>
    <t>11월 14일</t>
  </si>
  <si>
    <t>11월 15일</t>
  </si>
  <si>
    <t>11월 16일</t>
  </si>
  <si>
    <t>11월 17일</t>
  </si>
  <si>
    <t>11월 18일</t>
  </si>
  <si>
    <t>11월 19일</t>
  </si>
  <si>
    <t>11월 20일</t>
  </si>
  <si>
    <t>11월 21일</t>
  </si>
  <si>
    <t>11월 22일</t>
  </si>
  <si>
    <t>11월 23일</t>
  </si>
  <si>
    <t>11월 24일</t>
  </si>
  <si>
    <t>11월 25일</t>
  </si>
  <si>
    <t>11월 26일</t>
  </si>
  <si>
    <t>11월 27일</t>
  </si>
  <si>
    <t>11월 28일</t>
  </si>
  <si>
    <t>11월 29일</t>
  </si>
  <si>
    <t>11월 30일</t>
  </si>
  <si>
    <t>사용량(kWh)</t>
    <phoneticPr fontId="2" type="noConversion"/>
  </si>
  <si>
    <t>합계</t>
  </si>
  <si>
    <t>12월 01일</t>
  </si>
  <si>
    <t>12월 02일</t>
  </si>
  <si>
    <t>12월 03일</t>
  </si>
  <si>
    <t>12월 04일</t>
  </si>
  <si>
    <t>12월 05일</t>
  </si>
  <si>
    <t>12월 06일</t>
  </si>
  <si>
    <t>12월 07일</t>
  </si>
  <si>
    <t>12월 08일</t>
  </si>
  <si>
    <t>12월 09일</t>
  </si>
  <si>
    <t>12월 10일</t>
  </si>
  <si>
    <t>12월 11일</t>
  </si>
  <si>
    <t>12월 12일</t>
  </si>
  <si>
    <t>12월 13일</t>
  </si>
  <si>
    <t>12월 14일</t>
  </si>
  <si>
    <t>12월 15일</t>
  </si>
  <si>
    <t>12월 16일</t>
  </si>
  <si>
    <t>12월 17일</t>
  </si>
  <si>
    <t>12월 18일</t>
  </si>
  <si>
    <t>12월 19일</t>
  </si>
  <si>
    <t>12월 20일</t>
  </si>
  <si>
    <t>12월 21일</t>
  </si>
  <si>
    <t>12월 22일</t>
  </si>
  <si>
    <t>12월 23일</t>
  </si>
  <si>
    <t>12월 24일</t>
  </si>
  <si>
    <t>12월 25일</t>
  </si>
  <si>
    <t>12월 26일</t>
  </si>
  <si>
    <t>12월 27일</t>
  </si>
  <si>
    <t>12월 28일</t>
  </si>
  <si>
    <t>12월 29일</t>
  </si>
  <si>
    <t>12월 30일</t>
  </si>
  <si>
    <t>12월 31일</t>
  </si>
  <si>
    <r>
      <t>5</t>
    </r>
    <r>
      <rPr>
        <sz val="11"/>
        <color theme="1"/>
        <rFont val="맑은 고딕"/>
        <family val="3"/>
        <charset val="129"/>
        <scheme val="minor"/>
      </rPr>
      <t>0.4</t>
    </r>
    <r>
      <rPr>
        <sz val="11"/>
        <color theme="1"/>
        <rFont val="맑은 고딕"/>
        <family val="3"/>
        <charset val="129"/>
        <scheme val="minor"/>
      </rPr>
      <t>kWh</t>
    </r>
    <phoneticPr fontId="3" type="noConversion"/>
  </si>
  <si>
    <t>11월 발전량</t>
    <phoneticPr fontId="2" type="noConversion"/>
  </si>
  <si>
    <t>12월 발전량</t>
    <phoneticPr fontId="2" type="noConversion"/>
  </si>
  <si>
    <t>2022년 월 발전량</t>
    <phoneticPr fontId="2" type="noConversion"/>
  </si>
  <si>
    <t xml:space="preserve">사천시공공하수처리시설 </t>
    <phoneticPr fontId="3" type="noConversion"/>
  </si>
  <si>
    <t>1월</t>
    <phoneticPr fontId="2" type="noConversion"/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</si>
  <si>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</si>
  <si>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</si>
  <si>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</si>
  <si>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</si>
  <si>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</si>
  <si>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</si>
  <si>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</si>
  <si>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</si>
  <si>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</si>
  <si>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</si>
  <si>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</si>
  <si>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태양광 발전설비</t>
    <phoneticPr fontId="3" type="noConversion"/>
  </si>
  <si>
    <t>태양광 발전설비</t>
    <phoneticPr fontId="3" type="noConversion"/>
  </si>
  <si>
    <r>
      <t>경상남도 사천시</t>
    </r>
    <r>
      <rPr>
        <sz val="11"/>
        <color theme="1"/>
        <rFont val="맑은 고딕"/>
        <family val="3"/>
        <charset val="129"/>
        <scheme val="minor"/>
      </rPr>
      <t xml:space="preserve"> 사남면 공단2로 193</t>
    </r>
    <phoneticPr fontId="2" type="noConversion"/>
  </si>
  <si>
    <r>
      <t>경상남도 사천시</t>
    </r>
    <r>
      <rPr>
        <sz val="11"/>
        <color theme="1"/>
        <rFont val="맑은 고딕"/>
        <family val="3"/>
        <charset val="129"/>
        <scheme val="minor"/>
      </rPr>
      <t xml:space="preserve"> 사남면 공단2로 193</t>
    </r>
    <phoneticPr fontId="2" type="noConversion"/>
  </si>
  <si>
    <r>
      <t>경상남도 사천시</t>
    </r>
    <r>
      <rPr>
        <sz val="11"/>
        <color theme="1"/>
        <rFont val="맑은 고딕"/>
        <family val="3"/>
        <charset val="129"/>
        <scheme val="minor"/>
      </rPr>
      <t xml:space="preserve"> 사남면 공단2로 193</t>
    </r>
    <phoneticPr fontId="2" type="noConversion"/>
  </si>
  <si>
    <t xml:space="preserve">사천시공공하수처리시설 </t>
    <phoneticPr fontId="3" type="noConversion"/>
  </si>
  <si>
    <t xml:space="preserve">사천시공공하수처리시설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</si>
</sst>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_-* #,##0.00_-;\-* #,##0.00_-;_-* &quot;-&quot;_-;_-@_-"/>
  </numFmts>
  <fonts count="7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FFFF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7A7A7A"/>
        <bgColor rgb="FF000000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8" xfId="0" applyBorder="1" applyAlignment="1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5" xfId="1" applyBorder="1" applyAlignment="1">
      <alignment horizontal="center"/>
    </xf>
    <xf numFmtId="0" fontId="5" fillId="0" borderId="15" xfId="1" applyBorder="1"/>
    <xf numFmtId="0" fontId="5" fillId="0" borderId="6" xfId="1" applyBorder="1"/>
    <xf numFmtId="2" fontId="5" fillId="0" borderId="16" xfId="1" applyNumberFormat="1" applyBorder="1"/>
    <xf numFmtId="0" fontId="5" fillId="0" borderId="20" xfId="1" applyBorder="1" applyAlignment="1">
      <alignment horizontal="center"/>
    </xf>
    <xf numFmtId="0" fontId="5" fillId="0" borderId="21" xfId="1" applyBorder="1"/>
    <xf numFmtId="2" fontId="5" fillId="0" borderId="22" xfId="1" applyNumberFormat="1" applyBorder="1"/>
    <xf numFmtId="0" fontId="5" fillId="0" borderId="23" xfId="1" applyBorder="1"/>
    <xf numFmtId="0" fontId="5" fillId="0" borderId="7" xfId="1" applyBorder="1"/>
    <xf numFmtId="0" fontId="6" fillId="0" borderId="15" xfId="0" applyFont="1" applyBorder="1" applyAlignment="1" applyProtection="1">
      <alignment horizontal="right" vertical="center"/>
      <protection locked="0"/>
    </xf>
    <xf numFmtId="2" fontId="0" fillId="0" borderId="19" xfId="0" applyNumberFormat="1" applyBorder="1" applyAlignment="1"/>
    <xf numFmtId="0" fontId="4" fillId="0" borderId="0" xfId="0" applyFont="1" applyAlignment="1">
      <alignment horizontal="left"/>
    </xf>
    <xf numFmtId="41" fontId="6" fillId="0" borderId="15" xfId="2" applyFont="1" applyBorder="1" applyAlignment="1" applyProtection="1">
      <alignment horizontal="right" vertical="center"/>
      <protection locked="0"/>
    </xf>
    <xf numFmtId="41" fontId="5" fillId="0" borderId="23" xfId="2" applyFont="1" applyBorder="1" applyAlignment="1"/>
    <xf numFmtId="41" fontId="6" fillId="0" borderId="21" xfId="2" applyFont="1" applyBorder="1" applyAlignment="1" applyProtection="1">
      <alignment horizontal="right" vertical="center"/>
      <protection locked="0"/>
    </xf>
    <xf numFmtId="176" fontId="5" fillId="0" borderId="16" xfId="2" applyNumberFormat="1" applyFont="1" applyBorder="1" applyAlignment="1"/>
    <xf numFmtId="176" fontId="0" fillId="0" borderId="19" xfId="2" applyNumberFormat="1" applyFont="1" applyBorder="1" applyAlignment="1"/>
    <xf numFmtId="0" fontId="0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">
    <cellStyle name="쉼표 [0]" xfId="2" builtinId="6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tabSelected="1" workbookViewId="0">
      <selection activeCell="B1" sqref="B1"/>
    </sheetView>
  </sheetViews>
  <sheetFormatPr defaultRowHeight="16.5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/>
    <row r="3" spans="2:5">
      <c r="B3" s="3" t="s">
        <v>0</v>
      </c>
      <c r="C3" s="30" t="s">
        <v>104</v>
      </c>
      <c r="D3" s="31"/>
      <c r="E3" s="32"/>
    </row>
    <row r="4" spans="2:5">
      <c r="B4" s="4" t="s">
        <v>1</v>
      </c>
      <c r="C4" s="33" t="s">
        <v>101</v>
      </c>
      <c r="D4" s="34"/>
      <c r="E4" s="35"/>
    </row>
    <row r="5" spans="2:5">
      <c r="B5" s="4" t="s">
        <v>2</v>
      </c>
      <c r="C5" s="33" t="s">
        <v>98</v>
      </c>
      <c r="D5" s="34"/>
      <c r="E5" s="35"/>
    </row>
    <row r="6" spans="2:5">
      <c r="B6" s="4" t="s">
        <v>3</v>
      </c>
      <c r="C6" s="33" t="s">
        <v>81</v>
      </c>
      <c r="D6" s="34"/>
      <c r="E6" s="35"/>
    </row>
    <row r="7" spans="2:5" ht="17.25" thickBot="1">
      <c r="B7" s="5" t="s">
        <v>4</v>
      </c>
      <c r="C7" s="36" t="s">
        <v>5</v>
      </c>
      <c r="D7" s="37"/>
      <c r="E7" s="38"/>
    </row>
    <row r="9" spans="2:5" ht="21" thickBot="1">
      <c r="B9" s="24" t="s">
        <v>84</v>
      </c>
    </row>
    <row r="10" spans="2:5">
      <c r="B10" s="11" t="s">
        <v>6</v>
      </c>
      <c r="C10" s="7" t="s">
        <v>7</v>
      </c>
      <c r="D10" s="7" t="s">
        <v>16</v>
      </c>
      <c r="E10" s="8" t="s">
        <v>8</v>
      </c>
    </row>
    <row r="11" spans="2:5">
      <c r="B11" s="13" t="s">
        <v>86</v>
      </c>
      <c r="C11" s="25">
        <v>4708</v>
      </c>
      <c r="D11" s="26">
        <f>C11</f>
        <v>4708</v>
      </c>
      <c r="E11" s="28">
        <f>D11/2.149</f>
        <v>2190.7864122847836</v>
      </c>
    </row>
    <row r="12" spans="2:5">
      <c r="B12" s="13" t="s">
        <v>87</v>
      </c>
      <c r="C12" s="25">
        <v>5338</v>
      </c>
      <c r="D12" s="26">
        <f t="shared" ref="D12:D22" si="0">C12</f>
        <v>5338</v>
      </c>
      <c r="E12" s="28">
        <f t="shared" ref="E12:E22" si="1">D12/2.149</f>
        <v>2483.9460214053047</v>
      </c>
    </row>
    <row r="13" spans="2:5">
      <c r="B13" s="13" t="s">
        <v>88</v>
      </c>
      <c r="C13" s="25">
        <v>5933</v>
      </c>
      <c r="D13" s="26">
        <f t="shared" si="0"/>
        <v>5933</v>
      </c>
      <c r="E13" s="28">
        <f t="shared" si="1"/>
        <v>2760.8189855746859</v>
      </c>
    </row>
    <row r="14" spans="2:5">
      <c r="B14" s="13" t="s">
        <v>89</v>
      </c>
      <c r="C14" s="25">
        <v>6770</v>
      </c>
      <c r="D14" s="26">
        <f t="shared" si="0"/>
        <v>6770</v>
      </c>
      <c r="E14" s="28">
        <f t="shared" si="1"/>
        <v>3150.3024662633784</v>
      </c>
    </row>
    <row r="15" spans="2:5">
      <c r="B15" s="13" t="s">
        <v>90</v>
      </c>
      <c r="C15" s="25">
        <v>7833</v>
      </c>
      <c r="D15" s="26">
        <f t="shared" si="0"/>
        <v>7833</v>
      </c>
      <c r="E15" s="28">
        <f t="shared" si="1"/>
        <v>3644.9511400651463</v>
      </c>
    </row>
    <row r="16" spans="2:5">
      <c r="B16" s="13" t="s">
        <v>91</v>
      </c>
      <c r="C16" s="25">
        <v>5787</v>
      </c>
      <c r="D16" s="26">
        <f t="shared" si="0"/>
        <v>5787</v>
      </c>
      <c r="E16" s="28">
        <f t="shared" si="1"/>
        <v>2692.8804094927873</v>
      </c>
    </row>
    <row r="17" spans="2:5">
      <c r="B17" s="13" t="s">
        <v>92</v>
      </c>
      <c r="C17" s="25">
        <v>6062</v>
      </c>
      <c r="D17" s="26">
        <f t="shared" si="0"/>
        <v>6062</v>
      </c>
      <c r="E17" s="28">
        <f t="shared" si="1"/>
        <v>2820.8469055374594</v>
      </c>
    </row>
    <row r="18" spans="2:5">
      <c r="B18" s="13" t="s">
        <v>93</v>
      </c>
      <c r="C18" s="25">
        <v>5131</v>
      </c>
      <c r="D18" s="26">
        <f t="shared" si="0"/>
        <v>5131</v>
      </c>
      <c r="E18" s="28">
        <f t="shared" si="1"/>
        <v>2387.6221498371337</v>
      </c>
    </row>
    <row r="19" spans="2:5">
      <c r="B19" s="13" t="s">
        <v>94</v>
      </c>
      <c r="C19" s="25">
        <v>4864</v>
      </c>
      <c r="D19" s="26">
        <f t="shared" si="0"/>
        <v>4864</v>
      </c>
      <c r="E19" s="28">
        <f t="shared" si="1"/>
        <v>2263.3783154955795</v>
      </c>
    </row>
    <row r="20" spans="2:5">
      <c r="B20" s="13" t="s">
        <v>95</v>
      </c>
      <c r="C20" s="25">
        <v>5900</v>
      </c>
      <c r="D20" s="26">
        <f t="shared" si="0"/>
        <v>5900</v>
      </c>
      <c r="E20" s="28">
        <f t="shared" si="1"/>
        <v>2745.463006049325</v>
      </c>
    </row>
    <row r="21" spans="2:5">
      <c r="B21" s="13" t="s">
        <v>96</v>
      </c>
      <c r="C21" s="25">
        <v>4255</v>
      </c>
      <c r="D21" s="26">
        <f t="shared" si="0"/>
        <v>4255</v>
      </c>
      <c r="E21" s="28">
        <f t="shared" si="1"/>
        <v>1979.9906933457421</v>
      </c>
    </row>
    <row r="22" spans="2:5" ht="17.25" thickBot="1">
      <c r="B22" s="13" t="s">
        <v>97</v>
      </c>
      <c r="C22" s="27">
        <v>4179</v>
      </c>
      <c r="D22" s="26">
        <f t="shared" si="0"/>
        <v>4179</v>
      </c>
      <c r="E22" s="28">
        <f t="shared" si="1"/>
        <v>1944.6254071661238</v>
      </c>
    </row>
    <row r="23" spans="2:5" ht="18" thickTop="1" thickBot="1">
      <c r="B23" s="9" t="s">
        <v>49</v>
      </c>
      <c r="C23" s="10">
        <f>SUM(C11:C22)</f>
        <v>66760</v>
      </c>
      <c r="D23" s="10">
        <f>SUM(D11:D22)</f>
        <v>66760</v>
      </c>
      <c r="E23" s="29">
        <f>SUM(E11:E22)</f>
        <v>31065.611912517452</v>
      </c>
    </row>
  </sheetData>
  <mergeCells count="5">
    <mergeCell ref="C3:E3"/>
    <mergeCell ref="C4:E4"/>
    <mergeCell ref="C5:E5"/>
    <mergeCell ref="C6:E6"/>
    <mergeCell ref="C7:E7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topLeftCell="A19" workbookViewId="0">
      <selection activeCell="D51" sqref="D51"/>
    </sheetView>
  </sheetViews>
  <sheetFormatPr defaultRowHeight="16.5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/>
    <row r="3" spans="2:5">
      <c r="B3" s="3" t="s">
        <v>0</v>
      </c>
      <c r="C3" s="30" t="s">
        <v>103</v>
      </c>
      <c r="D3" s="31"/>
      <c r="E3" s="32"/>
    </row>
    <row r="4" spans="2:5">
      <c r="B4" s="4" t="s">
        <v>1</v>
      </c>
      <c r="C4" s="33" t="s">
        <v>100</v>
      </c>
      <c r="D4" s="34"/>
      <c r="E4" s="35"/>
    </row>
    <row r="5" spans="2:5">
      <c r="B5" s="4" t="s">
        <v>2</v>
      </c>
      <c r="C5" s="33" t="s">
        <v>12</v>
      </c>
      <c r="D5" s="34"/>
      <c r="E5" s="35"/>
    </row>
    <row r="6" spans="2:5">
      <c r="B6" s="4" t="s">
        <v>3</v>
      </c>
      <c r="C6" s="33" t="s">
        <v>81</v>
      </c>
      <c r="D6" s="34"/>
      <c r="E6" s="35"/>
    </row>
    <row r="7" spans="2:5" ht="17.25" thickBot="1">
      <c r="B7" s="5" t="s">
        <v>4</v>
      </c>
      <c r="C7" s="36" t="s">
        <v>5</v>
      </c>
      <c r="D7" s="37"/>
      <c r="E7" s="38"/>
    </row>
    <row r="9" spans="2:5" ht="21" thickBot="1">
      <c r="B9" s="6" t="s">
        <v>82</v>
      </c>
    </row>
    <row r="10" spans="2:5">
      <c r="B10" s="11" t="s">
        <v>6</v>
      </c>
      <c r="C10" s="7" t="s">
        <v>7</v>
      </c>
      <c r="D10" s="7" t="s">
        <v>48</v>
      </c>
      <c r="E10" s="8" t="s">
        <v>8</v>
      </c>
    </row>
    <row r="11" spans="2:5">
      <c r="B11" s="13" t="s">
        <v>18</v>
      </c>
      <c r="C11" s="22">
        <v>194</v>
      </c>
      <c r="D11" s="20">
        <f>C11</f>
        <v>194</v>
      </c>
      <c r="E11" s="16">
        <f>D11/2.149</f>
        <v>90.274546300604925</v>
      </c>
    </row>
    <row r="12" spans="2:5">
      <c r="B12" s="13" t="s">
        <v>19</v>
      </c>
      <c r="C12" s="22">
        <v>195</v>
      </c>
      <c r="D12" s="20">
        <f t="shared" ref="D12:D40" si="0">C12</f>
        <v>195</v>
      </c>
      <c r="E12" s="16">
        <f t="shared" ref="E12:E40" si="1">D12/2.149</f>
        <v>90.739879013494644</v>
      </c>
    </row>
    <row r="13" spans="2:5">
      <c r="B13" s="13" t="s">
        <v>20</v>
      </c>
      <c r="C13" s="22">
        <v>192</v>
      </c>
      <c r="D13" s="20">
        <f t="shared" si="0"/>
        <v>192</v>
      </c>
      <c r="E13" s="16">
        <f t="shared" si="1"/>
        <v>89.343880874825501</v>
      </c>
    </row>
    <row r="14" spans="2:5">
      <c r="B14" s="13" t="s">
        <v>21</v>
      </c>
      <c r="C14" s="22">
        <v>200</v>
      </c>
      <c r="D14" s="20">
        <f t="shared" si="0"/>
        <v>200</v>
      </c>
      <c r="E14" s="16">
        <f t="shared" si="1"/>
        <v>93.066542577943224</v>
      </c>
    </row>
    <row r="15" spans="2:5">
      <c r="B15" s="13" t="s">
        <v>22</v>
      </c>
      <c r="C15" s="22">
        <v>204</v>
      </c>
      <c r="D15" s="20">
        <f t="shared" si="0"/>
        <v>204</v>
      </c>
      <c r="E15" s="16">
        <f t="shared" si="1"/>
        <v>94.9278734295021</v>
      </c>
    </row>
    <row r="16" spans="2:5">
      <c r="B16" s="13" t="s">
        <v>23</v>
      </c>
      <c r="C16" s="22">
        <v>196</v>
      </c>
      <c r="D16" s="20">
        <f t="shared" si="0"/>
        <v>196</v>
      </c>
      <c r="E16" s="16">
        <f t="shared" si="1"/>
        <v>91.205211726384363</v>
      </c>
    </row>
    <row r="17" spans="2:5">
      <c r="B17" s="13" t="s">
        <v>24</v>
      </c>
      <c r="C17" s="22">
        <v>179</v>
      </c>
      <c r="D17" s="20">
        <f t="shared" si="0"/>
        <v>179</v>
      </c>
      <c r="E17" s="16">
        <f t="shared" si="1"/>
        <v>83.294555607259184</v>
      </c>
    </row>
    <row r="18" spans="2:5">
      <c r="B18" s="13" t="s">
        <v>25</v>
      </c>
      <c r="C18" s="22">
        <v>183</v>
      </c>
      <c r="D18" s="20">
        <f t="shared" si="0"/>
        <v>183</v>
      </c>
      <c r="E18" s="16">
        <f t="shared" si="1"/>
        <v>85.15588645881806</v>
      </c>
    </row>
    <row r="19" spans="2:5">
      <c r="B19" s="13" t="s">
        <v>26</v>
      </c>
      <c r="C19" s="22">
        <v>178</v>
      </c>
      <c r="D19" s="20">
        <f t="shared" si="0"/>
        <v>178</v>
      </c>
      <c r="E19" s="16">
        <f t="shared" si="1"/>
        <v>82.829222894369479</v>
      </c>
    </row>
    <row r="20" spans="2:5">
      <c r="B20" s="13" t="s">
        <v>27</v>
      </c>
      <c r="C20" s="22">
        <v>158</v>
      </c>
      <c r="D20" s="20">
        <f t="shared" si="0"/>
        <v>158</v>
      </c>
      <c r="E20" s="16">
        <f t="shared" si="1"/>
        <v>73.522568636575144</v>
      </c>
    </row>
    <row r="21" spans="2:5">
      <c r="B21" s="13" t="s">
        <v>28</v>
      </c>
      <c r="C21" s="22">
        <v>143</v>
      </c>
      <c r="D21" s="20">
        <f t="shared" si="0"/>
        <v>143</v>
      </c>
      <c r="E21" s="16">
        <f t="shared" si="1"/>
        <v>66.542577943229404</v>
      </c>
    </row>
    <row r="22" spans="2:5">
      <c r="B22" s="13" t="s">
        <v>29</v>
      </c>
      <c r="C22" s="22">
        <v>89</v>
      </c>
      <c r="D22" s="20">
        <f t="shared" si="0"/>
        <v>89</v>
      </c>
      <c r="E22" s="16">
        <f t="shared" si="1"/>
        <v>41.41461144718474</v>
      </c>
    </row>
    <row r="23" spans="2:5">
      <c r="B23" s="13" t="s">
        <v>30</v>
      </c>
      <c r="C23" s="22">
        <v>115</v>
      </c>
      <c r="D23" s="20">
        <f t="shared" si="0"/>
        <v>115</v>
      </c>
      <c r="E23" s="16">
        <f t="shared" si="1"/>
        <v>53.51326198231736</v>
      </c>
    </row>
    <row r="24" spans="2:5">
      <c r="B24" s="13" t="s">
        <v>31</v>
      </c>
      <c r="C24" s="22">
        <v>67</v>
      </c>
      <c r="D24" s="20">
        <f t="shared" si="0"/>
        <v>67</v>
      </c>
      <c r="E24" s="16">
        <f t="shared" si="1"/>
        <v>31.177291763610981</v>
      </c>
    </row>
    <row r="25" spans="2:5">
      <c r="B25" s="13" t="s">
        <v>32</v>
      </c>
      <c r="C25" s="22">
        <v>184</v>
      </c>
      <c r="D25" s="20">
        <f t="shared" si="0"/>
        <v>184</v>
      </c>
      <c r="E25" s="16">
        <f t="shared" si="1"/>
        <v>85.621219171707764</v>
      </c>
    </row>
    <row r="26" spans="2:5">
      <c r="B26" s="13" t="s">
        <v>33</v>
      </c>
      <c r="C26" s="22">
        <v>171</v>
      </c>
      <c r="D26" s="20">
        <f t="shared" si="0"/>
        <v>171</v>
      </c>
      <c r="E26" s="16">
        <f t="shared" si="1"/>
        <v>79.571893904141461</v>
      </c>
    </row>
    <row r="27" spans="2:5">
      <c r="B27" s="13" t="s">
        <v>34</v>
      </c>
      <c r="C27" s="22">
        <v>158</v>
      </c>
      <c r="D27" s="20">
        <f t="shared" si="0"/>
        <v>158</v>
      </c>
      <c r="E27" s="16">
        <f t="shared" si="1"/>
        <v>73.522568636575144</v>
      </c>
    </row>
    <row r="28" spans="2:5">
      <c r="B28" s="13" t="s">
        <v>35</v>
      </c>
      <c r="C28" s="22">
        <v>182</v>
      </c>
      <c r="D28" s="20">
        <f t="shared" si="0"/>
        <v>182</v>
      </c>
      <c r="E28" s="16">
        <f t="shared" si="1"/>
        <v>84.690553745928341</v>
      </c>
    </row>
    <row r="29" spans="2:5">
      <c r="B29" s="13" t="s">
        <v>36</v>
      </c>
      <c r="C29" s="22">
        <v>150</v>
      </c>
      <c r="D29" s="20">
        <f t="shared" si="0"/>
        <v>150</v>
      </c>
      <c r="E29" s="16">
        <f t="shared" si="1"/>
        <v>69.799906933457422</v>
      </c>
    </row>
    <row r="30" spans="2:5">
      <c r="B30" s="13" t="s">
        <v>37</v>
      </c>
      <c r="C30" s="22">
        <v>45</v>
      </c>
      <c r="D30" s="20">
        <f t="shared" si="0"/>
        <v>45</v>
      </c>
      <c r="E30" s="16">
        <f t="shared" si="1"/>
        <v>20.939972080037226</v>
      </c>
    </row>
    <row r="31" spans="2:5">
      <c r="B31" s="13" t="s">
        <v>38</v>
      </c>
      <c r="C31" s="22">
        <v>105</v>
      </c>
      <c r="D31" s="20">
        <f t="shared" si="0"/>
        <v>105</v>
      </c>
      <c r="E31" s="16">
        <f t="shared" si="1"/>
        <v>48.859934853420192</v>
      </c>
    </row>
    <row r="32" spans="2:5">
      <c r="B32" s="13" t="s">
        <v>39</v>
      </c>
      <c r="C32" s="22">
        <v>35</v>
      </c>
      <c r="D32" s="20">
        <f t="shared" si="0"/>
        <v>35</v>
      </c>
      <c r="E32" s="16">
        <f t="shared" si="1"/>
        <v>16.286644951140065</v>
      </c>
    </row>
    <row r="33" spans="2:5">
      <c r="B33" s="13" t="s">
        <v>40</v>
      </c>
      <c r="C33" s="22">
        <v>140</v>
      </c>
      <c r="D33" s="20">
        <f t="shared" si="0"/>
        <v>140</v>
      </c>
      <c r="E33" s="16">
        <f t="shared" si="1"/>
        <v>65.146579804560261</v>
      </c>
    </row>
    <row r="34" spans="2:5">
      <c r="B34" s="13" t="s">
        <v>41</v>
      </c>
      <c r="C34" s="22">
        <v>140</v>
      </c>
      <c r="D34" s="20">
        <f t="shared" si="0"/>
        <v>140</v>
      </c>
      <c r="E34" s="16">
        <f t="shared" si="1"/>
        <v>65.146579804560261</v>
      </c>
    </row>
    <row r="35" spans="2:5">
      <c r="B35" s="13" t="s">
        <v>42</v>
      </c>
      <c r="C35" s="22">
        <v>148</v>
      </c>
      <c r="D35" s="20">
        <f t="shared" si="0"/>
        <v>148</v>
      </c>
      <c r="E35" s="16">
        <f t="shared" si="1"/>
        <v>68.869241507677984</v>
      </c>
    </row>
    <row r="36" spans="2:5">
      <c r="B36" s="13" t="s">
        <v>43</v>
      </c>
      <c r="C36" s="22">
        <v>150</v>
      </c>
      <c r="D36" s="20">
        <f t="shared" si="0"/>
        <v>150</v>
      </c>
      <c r="E36" s="16">
        <f t="shared" si="1"/>
        <v>69.799906933457422</v>
      </c>
    </row>
    <row r="37" spans="2:5">
      <c r="B37" s="13" t="s">
        <v>44</v>
      </c>
      <c r="C37" s="22">
        <v>153</v>
      </c>
      <c r="D37" s="20">
        <f t="shared" si="0"/>
        <v>153</v>
      </c>
      <c r="E37" s="16">
        <f t="shared" si="1"/>
        <v>71.195905072126564</v>
      </c>
    </row>
    <row r="38" spans="2:5">
      <c r="B38" s="13" t="s">
        <v>45</v>
      </c>
      <c r="C38" s="22">
        <v>50</v>
      </c>
      <c r="D38" s="20">
        <f t="shared" si="0"/>
        <v>50</v>
      </c>
      <c r="E38" s="16">
        <f t="shared" si="1"/>
        <v>23.266635644485806</v>
      </c>
    </row>
    <row r="39" spans="2:5">
      <c r="B39" s="13" t="s">
        <v>46</v>
      </c>
      <c r="C39" s="22">
        <v>36</v>
      </c>
      <c r="D39" s="20">
        <f t="shared" si="0"/>
        <v>36</v>
      </c>
      <c r="E39" s="16">
        <f t="shared" si="1"/>
        <v>16.751977664029781</v>
      </c>
    </row>
    <row r="40" spans="2:5">
      <c r="B40" s="13" t="s">
        <v>47</v>
      </c>
      <c r="C40" s="22">
        <v>115</v>
      </c>
      <c r="D40" s="20">
        <f t="shared" si="0"/>
        <v>115</v>
      </c>
      <c r="E40" s="16">
        <f t="shared" si="1"/>
        <v>53.51326198231736</v>
      </c>
    </row>
    <row r="41" spans="2:5" ht="17.25" thickBot="1">
      <c r="B41" s="17"/>
      <c r="C41" s="18"/>
      <c r="D41" s="21"/>
      <c r="E41" s="19"/>
    </row>
    <row r="42" spans="2:5" ht="18" thickTop="1" thickBot="1">
      <c r="B42" s="9" t="s">
        <v>49</v>
      </c>
      <c r="C42" s="10">
        <f>SUM(C11:C40)</f>
        <v>4255</v>
      </c>
      <c r="D42" s="10">
        <f t="shared" ref="D42:E42" si="2">SUM(D11:D40)</f>
        <v>4255</v>
      </c>
      <c r="E42" s="23">
        <f t="shared" si="2"/>
        <v>1979.9906933457421</v>
      </c>
    </row>
  </sheetData>
  <mergeCells count="5">
    <mergeCell ref="C3:E3"/>
    <mergeCell ref="C4:E4"/>
    <mergeCell ref="C5:E5"/>
    <mergeCell ref="C6:E6"/>
    <mergeCell ref="C7:E7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workbookViewId="0"/>
  </sheetViews>
  <sheetFormatPr defaultRowHeight="16.5"/>
  <cols>
    <col min="1" max="1" width="9" style="2"/>
    <col min="2" max="2" width="13.875" style="1" customWidth="1"/>
    <col min="3" max="5" width="18.625" style="2" customWidth="1"/>
    <col min="6" max="16384" width="9" style="2"/>
  </cols>
  <sheetData>
    <row r="2" spans="2:5" ht="17.25" thickBot="1"/>
    <row r="3" spans="2:5">
      <c r="B3" s="3" t="s">
        <v>9</v>
      </c>
      <c r="C3" s="39" t="s">
        <v>85</v>
      </c>
      <c r="D3" s="31"/>
      <c r="E3" s="32"/>
    </row>
    <row r="4" spans="2:5">
      <c r="B4" s="4" t="s">
        <v>10</v>
      </c>
      <c r="C4" s="33" t="s">
        <v>102</v>
      </c>
      <c r="D4" s="34"/>
      <c r="E4" s="35"/>
    </row>
    <row r="5" spans="2:5">
      <c r="B5" s="4" t="s">
        <v>11</v>
      </c>
      <c r="C5" s="40" t="s">
        <v>99</v>
      </c>
      <c r="D5" s="34"/>
      <c r="E5" s="35"/>
    </row>
    <row r="6" spans="2:5">
      <c r="B6" s="4" t="s">
        <v>13</v>
      </c>
      <c r="C6" s="33" t="s">
        <v>81</v>
      </c>
      <c r="D6" s="34"/>
      <c r="E6" s="35"/>
    </row>
    <row r="7" spans="2:5" ht="17.25" thickBot="1">
      <c r="B7" s="5" t="s">
        <v>14</v>
      </c>
      <c r="C7" s="36" t="s">
        <v>15</v>
      </c>
      <c r="D7" s="37"/>
      <c r="E7" s="38"/>
    </row>
    <row r="9" spans="2:5" ht="21" thickBot="1">
      <c r="B9" s="6" t="s">
        <v>83</v>
      </c>
    </row>
    <row r="10" spans="2:5" s="12" customFormat="1">
      <c r="B10" s="11" t="s">
        <v>6</v>
      </c>
      <c r="C10" s="7" t="s">
        <v>7</v>
      </c>
      <c r="D10" s="7" t="s">
        <v>16</v>
      </c>
      <c r="E10" s="8" t="s">
        <v>8</v>
      </c>
    </row>
    <row r="11" spans="2:5">
      <c r="B11" s="13" t="s">
        <v>50</v>
      </c>
      <c r="C11" s="14">
        <v>135</v>
      </c>
      <c r="D11" s="15">
        <f>C11</f>
        <v>135</v>
      </c>
      <c r="E11" s="16">
        <f>D11/2.149</f>
        <v>62.819916240111681</v>
      </c>
    </row>
    <row r="12" spans="2:5">
      <c r="B12" s="13" t="s">
        <v>51</v>
      </c>
      <c r="C12" s="14">
        <v>177</v>
      </c>
      <c r="D12" s="15">
        <f t="shared" ref="D12:D41" si="0">C12</f>
        <v>177</v>
      </c>
      <c r="E12" s="16">
        <f t="shared" ref="E12:E41" si="1">D12/2.149</f>
        <v>82.363890181479761</v>
      </c>
    </row>
    <row r="13" spans="2:5">
      <c r="B13" s="13" t="s">
        <v>52</v>
      </c>
      <c r="C13" s="14">
        <v>56</v>
      </c>
      <c r="D13" s="15">
        <f t="shared" si="0"/>
        <v>56</v>
      </c>
      <c r="E13" s="16">
        <f t="shared" si="1"/>
        <v>26.058631921824105</v>
      </c>
    </row>
    <row r="14" spans="2:5">
      <c r="B14" s="13" t="s">
        <v>53</v>
      </c>
      <c r="C14" s="14">
        <v>122</v>
      </c>
      <c r="D14" s="15">
        <f t="shared" si="0"/>
        <v>122</v>
      </c>
      <c r="E14" s="16">
        <f t="shared" si="1"/>
        <v>56.770590972545371</v>
      </c>
    </row>
    <row r="15" spans="2:5">
      <c r="B15" s="13" t="s">
        <v>54</v>
      </c>
      <c r="C15" s="14">
        <v>110</v>
      </c>
      <c r="D15" s="15">
        <f t="shared" si="0"/>
        <v>110</v>
      </c>
      <c r="E15" s="16">
        <f t="shared" si="1"/>
        <v>51.186598417868773</v>
      </c>
    </row>
    <row r="16" spans="2:5">
      <c r="B16" s="13" t="s">
        <v>55</v>
      </c>
      <c r="C16" s="14">
        <v>158</v>
      </c>
      <c r="D16" s="15">
        <f t="shared" si="0"/>
        <v>158</v>
      </c>
      <c r="E16" s="16">
        <f t="shared" si="1"/>
        <v>73.522568636575144</v>
      </c>
    </row>
    <row r="17" spans="2:5">
      <c r="B17" s="13" t="s">
        <v>56</v>
      </c>
      <c r="C17" s="14">
        <v>149</v>
      </c>
      <c r="D17" s="15">
        <f t="shared" si="0"/>
        <v>149</v>
      </c>
      <c r="E17" s="16">
        <f t="shared" si="1"/>
        <v>69.334574220567703</v>
      </c>
    </row>
    <row r="18" spans="2:5">
      <c r="B18" s="13" t="s">
        <v>57</v>
      </c>
      <c r="C18" s="14">
        <v>144</v>
      </c>
      <c r="D18" s="15">
        <f t="shared" si="0"/>
        <v>144</v>
      </c>
      <c r="E18" s="16">
        <f t="shared" si="1"/>
        <v>67.007910656119122</v>
      </c>
    </row>
    <row r="19" spans="2:5">
      <c r="B19" s="13" t="s">
        <v>58</v>
      </c>
      <c r="C19" s="14">
        <v>114</v>
      </c>
      <c r="D19" s="15">
        <f t="shared" si="0"/>
        <v>114</v>
      </c>
      <c r="E19" s="16">
        <f t="shared" si="1"/>
        <v>53.047929269427641</v>
      </c>
    </row>
    <row r="20" spans="2:5">
      <c r="B20" s="13" t="s">
        <v>59</v>
      </c>
      <c r="C20" s="14">
        <v>67</v>
      </c>
      <c r="D20" s="15">
        <f t="shared" si="0"/>
        <v>67</v>
      </c>
      <c r="E20" s="16">
        <f t="shared" si="1"/>
        <v>31.177291763610981</v>
      </c>
    </row>
    <row r="21" spans="2:5">
      <c r="B21" s="13" t="s">
        <v>60</v>
      </c>
      <c r="C21" s="14">
        <v>153</v>
      </c>
      <c r="D21" s="15">
        <f t="shared" si="0"/>
        <v>153</v>
      </c>
      <c r="E21" s="16">
        <f t="shared" si="1"/>
        <v>71.195905072126564</v>
      </c>
    </row>
    <row r="22" spans="2:5">
      <c r="B22" s="13" t="s">
        <v>61</v>
      </c>
      <c r="C22" s="14">
        <v>54</v>
      </c>
      <c r="D22" s="15">
        <f t="shared" si="0"/>
        <v>54</v>
      </c>
      <c r="E22" s="16">
        <f t="shared" si="1"/>
        <v>25.127966496044671</v>
      </c>
    </row>
    <row r="23" spans="2:5">
      <c r="B23" s="13" t="s">
        <v>62</v>
      </c>
      <c r="C23" s="14">
        <v>123</v>
      </c>
      <c r="D23" s="15">
        <f t="shared" si="0"/>
        <v>123</v>
      </c>
      <c r="E23" s="16">
        <f t="shared" si="1"/>
        <v>57.235923685435083</v>
      </c>
    </row>
    <row r="24" spans="2:5">
      <c r="B24" s="13" t="s">
        <v>63</v>
      </c>
      <c r="C24" s="14">
        <v>161</v>
      </c>
      <c r="D24" s="15">
        <f t="shared" si="0"/>
        <v>161</v>
      </c>
      <c r="E24" s="16">
        <f t="shared" si="1"/>
        <v>74.918566775244301</v>
      </c>
    </row>
    <row r="25" spans="2:5">
      <c r="B25" s="13" t="s">
        <v>64</v>
      </c>
      <c r="C25" s="14">
        <v>162</v>
      </c>
      <c r="D25" s="15">
        <f t="shared" si="0"/>
        <v>162</v>
      </c>
      <c r="E25" s="16">
        <f t="shared" si="1"/>
        <v>75.38389948813402</v>
      </c>
    </row>
    <row r="26" spans="2:5">
      <c r="B26" s="13" t="s">
        <v>65</v>
      </c>
      <c r="C26" s="14">
        <v>136</v>
      </c>
      <c r="D26" s="15">
        <f t="shared" si="0"/>
        <v>136</v>
      </c>
      <c r="E26" s="16">
        <f t="shared" si="1"/>
        <v>63.285248953001393</v>
      </c>
    </row>
    <row r="27" spans="2:5">
      <c r="B27" s="13" t="s">
        <v>66</v>
      </c>
      <c r="C27" s="14">
        <v>119</v>
      </c>
      <c r="D27" s="15">
        <f t="shared" si="0"/>
        <v>119</v>
      </c>
      <c r="E27" s="16">
        <f t="shared" si="1"/>
        <v>55.374592833876221</v>
      </c>
    </row>
    <row r="28" spans="2:5">
      <c r="B28" s="13" t="s">
        <v>67</v>
      </c>
      <c r="C28" s="14">
        <v>164</v>
      </c>
      <c r="D28" s="15">
        <f t="shared" si="0"/>
        <v>164</v>
      </c>
      <c r="E28" s="16">
        <f t="shared" si="1"/>
        <v>76.314564913913443</v>
      </c>
    </row>
    <row r="29" spans="2:5">
      <c r="B29" s="13" t="s">
        <v>68</v>
      </c>
      <c r="C29" s="14">
        <v>160</v>
      </c>
      <c r="D29" s="15">
        <f t="shared" si="0"/>
        <v>160</v>
      </c>
      <c r="E29" s="16">
        <f t="shared" si="1"/>
        <v>74.453234062354582</v>
      </c>
    </row>
    <row r="30" spans="2:5">
      <c r="B30" s="13" t="s">
        <v>69</v>
      </c>
      <c r="C30" s="14">
        <v>159</v>
      </c>
      <c r="D30" s="15">
        <f t="shared" si="0"/>
        <v>159</v>
      </c>
      <c r="E30" s="16">
        <f t="shared" si="1"/>
        <v>73.987901349464863</v>
      </c>
    </row>
    <row r="31" spans="2:5">
      <c r="B31" s="13" t="s">
        <v>70</v>
      </c>
      <c r="C31" s="14">
        <v>52</v>
      </c>
      <c r="D31" s="15">
        <f t="shared" si="0"/>
        <v>52</v>
      </c>
      <c r="E31" s="16">
        <f t="shared" si="1"/>
        <v>24.19730107026524</v>
      </c>
    </row>
    <row r="32" spans="2:5">
      <c r="B32" s="13" t="s">
        <v>71</v>
      </c>
      <c r="C32" s="14">
        <v>117</v>
      </c>
      <c r="D32" s="15">
        <f t="shared" si="0"/>
        <v>117</v>
      </c>
      <c r="E32" s="16">
        <f t="shared" si="1"/>
        <v>54.443927408096791</v>
      </c>
    </row>
    <row r="33" spans="2:5">
      <c r="B33" s="13" t="s">
        <v>72</v>
      </c>
      <c r="C33" s="14">
        <v>168</v>
      </c>
      <c r="D33" s="15">
        <f t="shared" si="0"/>
        <v>168</v>
      </c>
      <c r="E33" s="16">
        <f t="shared" si="1"/>
        <v>78.175895765472319</v>
      </c>
    </row>
    <row r="34" spans="2:5">
      <c r="B34" s="13" t="s">
        <v>73</v>
      </c>
      <c r="C34" s="14">
        <v>167</v>
      </c>
      <c r="D34" s="15">
        <f t="shared" si="0"/>
        <v>167</v>
      </c>
      <c r="E34" s="16">
        <f t="shared" si="1"/>
        <v>77.7105630525826</v>
      </c>
    </row>
    <row r="35" spans="2:5">
      <c r="B35" s="13" t="s">
        <v>74</v>
      </c>
      <c r="C35" s="14">
        <v>167</v>
      </c>
      <c r="D35" s="15">
        <f t="shared" si="0"/>
        <v>167</v>
      </c>
      <c r="E35" s="16">
        <f t="shared" si="1"/>
        <v>77.7105630525826</v>
      </c>
    </row>
    <row r="36" spans="2:5">
      <c r="B36" s="13" t="s">
        <v>75</v>
      </c>
      <c r="C36" s="14">
        <v>115</v>
      </c>
      <c r="D36" s="15">
        <f t="shared" si="0"/>
        <v>115</v>
      </c>
      <c r="E36" s="16">
        <f t="shared" si="1"/>
        <v>53.51326198231736</v>
      </c>
    </row>
    <row r="37" spans="2:5">
      <c r="B37" s="13" t="s">
        <v>76</v>
      </c>
      <c r="C37" s="14">
        <v>163</v>
      </c>
      <c r="D37" s="15">
        <f t="shared" si="0"/>
        <v>163</v>
      </c>
      <c r="E37" s="16">
        <f t="shared" si="1"/>
        <v>75.849232201023725</v>
      </c>
    </row>
    <row r="38" spans="2:5">
      <c r="B38" s="13" t="s">
        <v>77</v>
      </c>
      <c r="C38" s="14">
        <v>137</v>
      </c>
      <c r="D38" s="15">
        <f t="shared" si="0"/>
        <v>137</v>
      </c>
      <c r="E38" s="16">
        <f t="shared" si="1"/>
        <v>63.750581665891112</v>
      </c>
    </row>
    <row r="39" spans="2:5">
      <c r="B39" s="13" t="s">
        <v>78</v>
      </c>
      <c r="C39" s="14">
        <v>163</v>
      </c>
      <c r="D39" s="15">
        <f t="shared" si="0"/>
        <v>163</v>
      </c>
      <c r="E39" s="16">
        <f t="shared" si="1"/>
        <v>75.849232201023725</v>
      </c>
    </row>
    <row r="40" spans="2:5">
      <c r="B40" s="13" t="s">
        <v>79</v>
      </c>
      <c r="C40" s="14">
        <v>144</v>
      </c>
      <c r="D40" s="15">
        <f t="shared" si="0"/>
        <v>144</v>
      </c>
      <c r="E40" s="16">
        <f t="shared" si="1"/>
        <v>67.007910656119122</v>
      </c>
    </row>
    <row r="41" spans="2:5" ht="17.25" thickBot="1">
      <c r="B41" s="17" t="s">
        <v>80</v>
      </c>
      <c r="C41" s="18">
        <v>163</v>
      </c>
      <c r="D41" s="15">
        <f t="shared" si="0"/>
        <v>163</v>
      </c>
      <c r="E41" s="16">
        <f t="shared" si="1"/>
        <v>75.849232201023725</v>
      </c>
    </row>
    <row r="42" spans="2:5" ht="18" thickTop="1" thickBot="1">
      <c r="B42" s="9" t="s">
        <v>17</v>
      </c>
      <c r="C42" s="10">
        <f>SUM(C11:C41)</f>
        <v>4179</v>
      </c>
      <c r="D42" s="10">
        <f>SUM(D11:D41)</f>
        <v>4179</v>
      </c>
      <c r="E42" s="23">
        <f>SUM(E11:E41)</f>
        <v>1944.625407166124</v>
      </c>
    </row>
  </sheetData>
  <mergeCells count="5">
    <mergeCell ref="C3:E3"/>
    <mergeCell ref="C4:E4"/>
    <mergeCell ref="C5:E5"/>
    <mergeCell ref="C6:E6"/>
    <mergeCell ref="C7:E7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사천 2022년 월별</vt:lpstr>
      <vt:lpstr>사천 11월</vt:lpstr>
      <vt:lpstr>사천 12월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2022-11-29T23:53:14Z</dcterms:created>
  <dcterms:modified xsi:type="dcterms:W3CDTF">2023-01-31T05:34:44Z</dcterms:modified>
</cp:coreProperties>
</file>