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/>
  </bookViews>
  <sheets>
    <sheet name="삼천포 소화가스 6월" sheetId="3" r:id="rId1"/>
    <sheet name="사천 태양광 6월" sheetId="2" r:id="rId2"/>
    <sheet name="곤명 태양광 6월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3" l="1"/>
  <c r="F41" i="3"/>
  <c r="E41" i="3"/>
  <c r="D39" i="3"/>
  <c r="C39" i="3" s="1"/>
  <c r="D38" i="3"/>
  <c r="C38" i="3" s="1"/>
  <c r="D37" i="3"/>
  <c r="C37" i="3" s="1"/>
  <c r="D36" i="3"/>
  <c r="C36" i="3" s="1"/>
  <c r="D35" i="3"/>
  <c r="C35" i="3" s="1"/>
  <c r="D34" i="3"/>
  <c r="C34" i="3" s="1"/>
  <c r="D33" i="3"/>
  <c r="C33" i="3" s="1"/>
  <c r="D32" i="3"/>
  <c r="C32" i="3" s="1"/>
  <c r="D31" i="3"/>
  <c r="C31" i="3" s="1"/>
  <c r="D30" i="3"/>
  <c r="C30" i="3" s="1"/>
  <c r="D29" i="3"/>
  <c r="C29" i="3" s="1"/>
  <c r="D28" i="3"/>
  <c r="C28" i="3" s="1"/>
  <c r="D27" i="3"/>
  <c r="C27" i="3" s="1"/>
  <c r="D26" i="3"/>
  <c r="C26" i="3" s="1"/>
  <c r="D25" i="3"/>
  <c r="C25" i="3" s="1"/>
  <c r="D24" i="3"/>
  <c r="C24" i="3" s="1"/>
  <c r="D23" i="3"/>
  <c r="C23" i="3" s="1"/>
  <c r="D22" i="3"/>
  <c r="C22" i="3" s="1"/>
  <c r="D21" i="3"/>
  <c r="C21" i="3" s="1"/>
  <c r="D20" i="3"/>
  <c r="C20" i="3" s="1"/>
  <c r="D19" i="3"/>
  <c r="C19" i="3" s="1"/>
  <c r="D18" i="3"/>
  <c r="C18" i="3" s="1"/>
  <c r="D17" i="3"/>
  <c r="C17" i="3" s="1"/>
  <c r="D16" i="3"/>
  <c r="C16" i="3" s="1"/>
  <c r="D15" i="3"/>
  <c r="C15" i="3" s="1"/>
  <c r="D14" i="3"/>
  <c r="C14" i="3" s="1"/>
  <c r="D13" i="3"/>
  <c r="C13" i="3" s="1"/>
  <c r="D12" i="3"/>
  <c r="C12" i="3" s="1"/>
  <c r="D11" i="3"/>
  <c r="C11" i="3" s="1"/>
  <c r="D10" i="3"/>
  <c r="D41" i="3" s="1"/>
  <c r="C10" i="3" l="1"/>
  <c r="C41" i="3" s="1"/>
  <c r="C41" i="2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D41" i="2" s="1"/>
  <c r="D41" i="1"/>
  <c r="C41" i="1"/>
  <c r="D40" i="1"/>
  <c r="E40" i="1" s="1"/>
  <c r="E39" i="1"/>
  <c r="D39" i="1"/>
  <c r="D38" i="1"/>
  <c r="E38" i="1" s="1"/>
  <c r="E37" i="1"/>
  <c r="D37" i="1"/>
  <c r="D36" i="1"/>
  <c r="E36" i="1" s="1"/>
  <c r="E35" i="1"/>
  <c r="D35" i="1"/>
  <c r="D34" i="1"/>
  <c r="E34" i="1" s="1"/>
  <c r="E33" i="1"/>
  <c r="D33" i="1"/>
  <c r="D32" i="1"/>
  <c r="E32" i="1" s="1"/>
  <c r="E31" i="1"/>
  <c r="D31" i="1"/>
  <c r="D30" i="1"/>
  <c r="E30" i="1" s="1"/>
  <c r="E29" i="1"/>
  <c r="D29" i="1"/>
  <c r="D28" i="1"/>
  <c r="E28" i="1" s="1"/>
  <c r="E27" i="1"/>
  <c r="D27" i="1"/>
  <c r="D26" i="1"/>
  <c r="E26" i="1" s="1"/>
  <c r="E25" i="1"/>
  <c r="D25" i="1"/>
  <c r="D24" i="1"/>
  <c r="E24" i="1" s="1"/>
  <c r="E23" i="1"/>
  <c r="D23" i="1"/>
  <c r="D22" i="1"/>
  <c r="E22" i="1" s="1"/>
  <c r="E21" i="1"/>
  <c r="D21" i="1"/>
  <c r="D20" i="1"/>
  <c r="E20" i="1" s="1"/>
  <c r="E19" i="1"/>
  <c r="D19" i="1"/>
  <c r="D18" i="1"/>
  <c r="E18" i="1" s="1"/>
  <c r="E17" i="1"/>
  <c r="D17" i="1"/>
  <c r="D16" i="1"/>
  <c r="E16" i="1" s="1"/>
  <c r="E15" i="1"/>
  <c r="D15" i="1"/>
  <c r="D14" i="1"/>
  <c r="E14" i="1" s="1"/>
  <c r="E13" i="1"/>
  <c r="D13" i="1"/>
  <c r="D12" i="1"/>
  <c r="E12" i="1" s="1"/>
  <c r="E11" i="1"/>
  <c r="D11" i="1"/>
  <c r="E41" i="1" l="1"/>
  <c r="E11" i="2"/>
  <c r="E41" i="2" s="1"/>
</calcChain>
</file>

<file path=xl/sharedStrings.xml><?xml version="1.0" encoding="utf-8"?>
<sst xmlns="http://schemas.openxmlformats.org/spreadsheetml/2006/main" count="110" uniqueCount="103">
  <si>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</si>
  <si>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</si>
  <si>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</si>
  <si>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</si>
  <si>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</si>
  <si>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</si>
  <si>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</si>
  <si>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</si>
  <si>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</si>
  <si>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</si>
  <si>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</si>
  <si>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</si>
  <si>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사용량(kWh)</t>
    <phoneticPr fontId="2" type="noConversion"/>
  </si>
  <si>
    <t>CO₂저감량(kgCO₂)</t>
  </si>
  <si>
    <t>6월 01일</t>
    <phoneticPr fontId="2" type="noConversion"/>
  </si>
  <si>
    <t>6월 02일</t>
    <phoneticPr fontId="2" type="noConversion"/>
  </si>
  <si>
    <t>6월 03일</t>
    <phoneticPr fontId="2" type="noConversion"/>
  </si>
  <si>
    <t>6월 04일</t>
    <phoneticPr fontId="2" type="noConversion"/>
  </si>
  <si>
    <t>6월 05일</t>
    <phoneticPr fontId="2" type="noConversion"/>
  </si>
  <si>
    <t>6월 06일</t>
    <phoneticPr fontId="2" type="noConversion"/>
  </si>
  <si>
    <t>6월 07일</t>
    <phoneticPr fontId="2" type="noConversion"/>
  </si>
  <si>
    <t>6월 08일</t>
    <phoneticPr fontId="2" type="noConversion"/>
  </si>
  <si>
    <t>6월 09일</t>
    <phoneticPr fontId="2" type="noConversion"/>
  </si>
  <si>
    <t>6월 10일</t>
    <phoneticPr fontId="2" type="noConversion"/>
  </si>
  <si>
    <t>6월 11일</t>
    <phoneticPr fontId="2" type="noConversion"/>
  </si>
  <si>
    <t>6월 12일</t>
    <phoneticPr fontId="2" type="noConversion"/>
  </si>
  <si>
    <t>6월 13일</t>
    <phoneticPr fontId="2" type="noConversion"/>
  </si>
  <si>
    <t>6월 14일</t>
    <phoneticPr fontId="2" type="noConversion"/>
  </si>
  <si>
    <t>6월 15일</t>
    <phoneticPr fontId="2" type="noConversion"/>
  </si>
  <si>
    <t>6월 16일</t>
    <phoneticPr fontId="2" type="noConversion"/>
  </si>
  <si>
    <t>6월 17일</t>
    <phoneticPr fontId="2" type="noConversion"/>
  </si>
  <si>
    <t>6월 18일</t>
    <phoneticPr fontId="2" type="noConversion"/>
  </si>
  <si>
    <t>6월 19일</t>
    <phoneticPr fontId="2" type="noConversion"/>
  </si>
  <si>
    <t>6월 20일</t>
    <phoneticPr fontId="2" type="noConversion"/>
  </si>
  <si>
    <t>6월 21일</t>
    <phoneticPr fontId="2" type="noConversion"/>
  </si>
  <si>
    <t>6월 22일</t>
    <phoneticPr fontId="2" type="noConversion"/>
  </si>
  <si>
    <t>6월 23일</t>
    <phoneticPr fontId="2" type="noConversion"/>
  </si>
  <si>
    <t>6월 24일</t>
    <phoneticPr fontId="2" type="noConversion"/>
  </si>
  <si>
    <t>6월 25일</t>
    <phoneticPr fontId="2" type="noConversion"/>
  </si>
  <si>
    <t>6월 26일</t>
    <phoneticPr fontId="2" type="noConversion"/>
  </si>
  <si>
    <t>6월 27일</t>
    <phoneticPr fontId="2" type="noConversion"/>
  </si>
  <si>
    <t>6월 28일</t>
    <phoneticPr fontId="2" type="noConversion"/>
  </si>
  <si>
    <t>6월 29일</t>
    <phoneticPr fontId="2" type="noConversion"/>
  </si>
  <si>
    <t>6월 30일</t>
    <phoneticPr fontId="2" type="noConversion"/>
  </si>
  <si>
    <t>합계</t>
  </si>
  <si>
    <t>처리시설명</t>
    <phoneticPr fontId="3" type="noConversion"/>
  </si>
  <si>
    <t xml:space="preserve">사천시공공하수처리시설 </t>
    <phoneticPr fontId="3" type="noConversion"/>
  </si>
  <si>
    <t>위치</t>
    <phoneticPr fontId="2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</si>
  <si>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</si>
  <si>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</si>
  <si>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</si>
  <si>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</si>
  <si>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</si>
  <si>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</si>
  <si>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</si>
  <si>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</si>
  <si>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6월 01일</t>
  </si>
  <si>
    <t>6월 02일</t>
  </si>
  <si>
    <t>6월 03일</t>
  </si>
  <si>
    <t>6월 04일</t>
  </si>
  <si>
    <t>6월 05일</t>
    <phoneticPr fontId="3" type="noConversion"/>
  </si>
  <si>
    <t>6월 06일</t>
  </si>
  <si>
    <t>6월 07일</t>
  </si>
  <si>
    <t>6월 08일</t>
  </si>
  <si>
    <t>6월 09일</t>
  </si>
  <si>
    <t>6월 10일</t>
  </si>
  <si>
    <t>6월 11일</t>
  </si>
  <si>
    <t>6월 12일</t>
  </si>
  <si>
    <t>6월 13일</t>
  </si>
  <si>
    <t>6월 14일</t>
  </si>
  <si>
    <t>6월 15일</t>
    <phoneticPr fontId="3" type="noConversion"/>
  </si>
  <si>
    <t>6월 16일</t>
  </si>
  <si>
    <t>6월 17일</t>
  </si>
  <si>
    <t>6월 18일</t>
  </si>
  <si>
    <t>6월 19일</t>
  </si>
  <si>
    <t>6월 20일</t>
  </si>
  <si>
    <t>6월 21일</t>
  </si>
  <si>
    <t>6월 22일</t>
  </si>
  <si>
    <t>6월 23일</t>
  </si>
  <si>
    <t>6월 24일</t>
  </si>
  <si>
    <t>6월 25일</t>
    <phoneticPr fontId="3" type="noConversion"/>
  </si>
  <si>
    <t>6월 26일</t>
  </si>
  <si>
    <t>6월 27일</t>
  </si>
  <si>
    <t>6월 28일</t>
  </si>
  <si>
    <t>6월 29일</t>
  </si>
  <si>
    <t>6월 30일</t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</si>
  <si>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</si>
  <si>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</si>
  <si>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</si>
  <si>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</si>
  <si>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소화조 설비</t>
    <phoneticPr fontId="3" type="noConversion"/>
  </si>
  <si>
    <t>발전용량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</si>
  <si>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</si>
  <si>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</si>
  <si>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6월 소화가스량</t>
    <phoneticPr fontId="2" type="noConversion"/>
  </si>
  <si>
    <t>발생량(N㎥/day)</t>
    <phoneticPr fontId="2" type="noConversion"/>
  </si>
  <si>
    <t>사용량합계(N㎥/day)</t>
    <phoneticPr fontId="2" type="noConversion"/>
  </si>
  <si>
    <t>소화조가온(N㎥/day)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</si>
  <si>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</si>
  <si>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</si>
  <si>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</si>
  <si>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6월 태양광 발전량</t>
    <phoneticPr fontId="2" type="noConversion"/>
  </si>
  <si>
    <t>5288N㎥/day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</si>
</sst>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0" fontId="7" fillId="0" borderId="0"/>
    <xf numFmtId="0" fontId="9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5" fillId="0" borderId="16" xfId="2" applyBorder="1" applyAlignment="1"/>
    <xf numFmtId="2" fontId="5" fillId="0" borderId="17" xfId="2" applyNumberFormat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/>
    <xf numFmtId="0" fontId="5" fillId="0" borderId="19" xfId="2" applyBorder="1" applyAlignment="1"/>
    <xf numFmtId="2" fontId="5" fillId="0" borderId="20" xfId="2" applyNumberFormat="1" applyBorder="1" applyAlignment="1"/>
    <xf numFmtId="0" fontId="0" fillId="0" borderId="21" xfId="0" applyBorder="1" applyAlignment="1">
      <alignment horizontal="center"/>
    </xf>
    <xf numFmtId="0" fontId="0" fillId="0" borderId="22" xfId="0" applyBorder="1" applyAlignment="1"/>
    <xf numFmtId="0" fontId="5" fillId="0" borderId="22" xfId="2" applyBorder="1" applyAlignment="1"/>
    <xf numFmtId="2" fontId="5" fillId="0" borderId="23" xfId="2" applyNumberFormat="1" applyBorder="1" applyAlignment="1"/>
    <xf numFmtId="0" fontId="1" fillId="0" borderId="24" xfId="0" applyFont="1" applyBorder="1" applyAlignment="1">
      <alignment horizontal="center" vertical="center"/>
    </xf>
    <xf numFmtId="41" fontId="0" fillId="0" borderId="25" xfId="1" applyFont="1" applyBorder="1" applyAlignment="1"/>
    <xf numFmtId="41" fontId="0" fillId="0" borderId="26" xfId="1" applyFont="1" applyBorder="1" applyAlignment="1"/>
    <xf numFmtId="0" fontId="1" fillId="0" borderId="0" xfId="0" applyFont="1" applyBorder="1" applyAlignment="1">
      <alignment horizontal="center" vertical="center"/>
    </xf>
    <xf numFmtId="41" fontId="0" fillId="0" borderId="0" xfId="1" applyFont="1" applyBorder="1" applyAlignment="1"/>
    <xf numFmtId="0" fontId="5" fillId="0" borderId="5" xfId="2" applyBorder="1" applyAlignment="1">
      <alignment horizontal="center"/>
    </xf>
    <xf numFmtId="0" fontId="6" fillId="0" borderId="27" xfId="0" applyFont="1" applyBorder="1" applyAlignment="1" applyProtection="1">
      <alignment horizontal="right" vertical="center"/>
      <protection locked="0"/>
    </xf>
    <xf numFmtId="0" fontId="5" fillId="0" borderId="28" xfId="2" applyBorder="1"/>
    <xf numFmtId="2" fontId="5" fillId="0" borderId="29" xfId="2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176" fontId="0" fillId="0" borderId="5" xfId="2" applyNumberFormat="1" applyFont="1" applyBorder="1" applyAlignment="1">
      <alignment horizontal="center" vertical="center"/>
    </xf>
    <xf numFmtId="177" fontId="8" fillId="3" borderId="27" xfId="3" applyNumberFormat="1" applyFont="1" applyFill="1" applyBorder="1" applyAlignment="1">
      <alignment horizontal="center" vertical="center"/>
    </xf>
    <xf numFmtId="178" fontId="8" fillId="3" borderId="27" xfId="3" applyNumberFormat="1" applyFont="1" applyFill="1" applyBorder="1" applyAlignment="1">
      <alignment horizontal="center" vertical="center"/>
    </xf>
    <xf numFmtId="177" fontId="8" fillId="3" borderId="27" xfId="4" applyNumberFormat="1" applyFont="1" applyFill="1" applyBorder="1" applyAlignment="1">
      <alignment horizontal="center" vertical="center"/>
    </xf>
    <xf numFmtId="177" fontId="8" fillId="3" borderId="29" xfId="3" applyNumberFormat="1" applyFont="1" applyFill="1" applyBorder="1" applyAlignment="1">
      <alignment horizontal="center" vertical="center"/>
    </xf>
    <xf numFmtId="178" fontId="8" fillId="3" borderId="31" xfId="3" applyNumberFormat="1" applyFont="1" applyFill="1" applyBorder="1" applyAlignment="1">
      <alignment horizontal="center" vertical="center"/>
    </xf>
    <xf numFmtId="177" fontId="8" fillId="3" borderId="31" xfId="4" applyNumberFormat="1" applyFont="1" applyFill="1" applyBorder="1" applyAlignment="1">
      <alignment horizontal="center" vertical="center"/>
    </xf>
    <xf numFmtId="177" fontId="8" fillId="3" borderId="32" xfId="3" applyNumberFormat="1" applyFont="1" applyFill="1" applyBorder="1" applyAlignment="1">
      <alignment horizontal="center" vertical="center"/>
    </xf>
    <xf numFmtId="176" fontId="0" fillId="0" borderId="33" xfId="2" applyNumberFormat="1" applyFont="1" applyBorder="1" applyAlignment="1">
      <alignment horizontal="center" vertical="center"/>
    </xf>
    <xf numFmtId="177" fontId="8" fillId="3" borderId="31" xfId="3" applyNumberFormat="1" applyFont="1" applyFill="1" applyBorder="1" applyAlignment="1">
      <alignment horizontal="center" vertical="center"/>
    </xf>
    <xf numFmtId="179" fontId="1" fillId="0" borderId="25" xfId="1" applyNumberFormat="1" applyFont="1" applyBorder="1" applyAlignment="1">
      <alignment horizontal="center" vertical="center"/>
    </xf>
    <xf numFmtId="179" fontId="1" fillId="0" borderId="26" xfId="1" applyNumberFormat="1" applyFont="1" applyBorder="1" applyAlignment="1">
      <alignment horizontal="center" vertical="center"/>
    </xf>
    <xf numFmtId="41" fontId="1" fillId="0" borderId="0" xfId="1" applyFont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0" fillId="0" borderId="2" xfId="0" applyFont="1" applyBorder="1" applyAlignment="1">
      <alignment horizontal="center"/>
    </xf>
  </cellXfs>
  <cellStyles count="5">
    <cellStyle name="쉼표 [0]" xfId="1" builtinId="6"/>
    <cellStyle name="표준" xfId="0" builtinId="0"/>
    <cellStyle name="표준 2" xfId="2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abSelected="1" workbookViewId="0">
      <selection activeCell="G7" sqref="G7"/>
    </sheetView>
  </sheetViews>
  <sheetFormatPr defaultRowHeight="16.5"/>
  <cols>
    <col min="1" max="1" width="9" style="31"/>
    <col min="2" max="2" width="13.875" style="30" customWidth="1"/>
    <col min="3" max="7" width="20.625" style="31" customWidth="1"/>
    <col min="8" max="16384" width="9" style="31"/>
  </cols>
  <sheetData>
    <row r="1" spans="2:7" ht="17.25" thickBot="1"/>
    <row r="2" spans="2:7">
      <c r="B2" s="3" t="s">
        <v>86</v>
      </c>
      <c r="C2" s="45" t="s">
        <v>87</v>
      </c>
      <c r="D2" s="46"/>
      <c r="E2" s="47"/>
    </row>
    <row r="3" spans="2:7">
      <c r="B3" s="4" t="s">
        <v>88</v>
      </c>
      <c r="C3" s="48" t="s">
        <v>89</v>
      </c>
      <c r="D3" s="49"/>
      <c r="E3" s="50"/>
    </row>
    <row r="4" spans="2:7">
      <c r="B4" s="4" t="s">
        <v>4</v>
      </c>
      <c r="C4" s="48" t="s">
        <v>90</v>
      </c>
      <c r="D4" s="49"/>
      <c r="E4" s="50"/>
    </row>
    <row r="5" spans="2:7">
      <c r="B5" s="4" t="s">
        <v>91</v>
      </c>
      <c r="C5" s="51" t="s">
        <v>102</v>
      </c>
      <c r="D5" s="49"/>
      <c r="E5" s="50"/>
    </row>
    <row r="6" spans="2:7" ht="17.25" thickBot="1">
      <c r="B6" s="5" t="s">
        <v>92</v>
      </c>
      <c r="C6" s="52" t="s">
        <v>93</v>
      </c>
      <c r="D6" s="53"/>
      <c r="E6" s="54"/>
    </row>
    <row r="8" spans="2:7" ht="21" thickBot="1">
      <c r="B8" s="55" t="s">
        <v>94</v>
      </c>
      <c r="C8" s="55"/>
    </row>
    <row r="9" spans="2:7" ht="17.25" thickTop="1">
      <c r="B9" s="6" t="s">
        <v>10</v>
      </c>
      <c r="C9" s="7" t="s">
        <v>95</v>
      </c>
      <c r="D9" s="7" t="s">
        <v>96</v>
      </c>
      <c r="E9" s="7" t="s">
        <v>97</v>
      </c>
      <c r="F9" s="7" t="s">
        <v>98</v>
      </c>
      <c r="G9" s="8" t="s">
        <v>99</v>
      </c>
    </row>
    <row r="10" spans="2:7">
      <c r="B10" s="32">
        <v>45078</v>
      </c>
      <c r="C10" s="33">
        <f>D10+G10</f>
        <v>3818</v>
      </c>
      <c r="D10" s="33">
        <f>E10+F10</f>
        <v>3221</v>
      </c>
      <c r="E10" s="34">
        <v>1866</v>
      </c>
      <c r="F10" s="35">
        <v>1355</v>
      </c>
      <c r="G10" s="36">
        <v>597</v>
      </c>
    </row>
    <row r="11" spans="2:7">
      <c r="B11" s="32">
        <v>45079</v>
      </c>
      <c r="C11" s="33">
        <f t="shared" ref="C11:C39" si="0">D11+G11</f>
        <v>3752</v>
      </c>
      <c r="D11" s="33">
        <f t="shared" ref="D11:D39" si="1">E11+F11</f>
        <v>3151</v>
      </c>
      <c r="E11" s="34">
        <v>1768</v>
      </c>
      <c r="F11" s="35">
        <v>1383</v>
      </c>
      <c r="G11" s="36">
        <v>601</v>
      </c>
    </row>
    <row r="12" spans="2:7">
      <c r="B12" s="32">
        <v>45080</v>
      </c>
      <c r="C12" s="33">
        <f t="shared" si="0"/>
        <v>3790</v>
      </c>
      <c r="D12" s="33">
        <f t="shared" si="1"/>
        <v>3193</v>
      </c>
      <c r="E12" s="34">
        <v>1830</v>
      </c>
      <c r="F12" s="35">
        <v>1363</v>
      </c>
      <c r="G12" s="36">
        <v>597</v>
      </c>
    </row>
    <row r="13" spans="2:7">
      <c r="B13" s="32">
        <v>45081</v>
      </c>
      <c r="C13" s="33">
        <f t="shared" si="0"/>
        <v>3399</v>
      </c>
      <c r="D13" s="33">
        <f t="shared" si="1"/>
        <v>3253</v>
      </c>
      <c r="E13" s="34">
        <v>1903</v>
      </c>
      <c r="F13" s="35">
        <v>1350</v>
      </c>
      <c r="G13" s="36">
        <v>146</v>
      </c>
    </row>
    <row r="14" spans="2:7">
      <c r="B14" s="32">
        <v>45082</v>
      </c>
      <c r="C14" s="33">
        <f t="shared" si="0"/>
        <v>3562</v>
      </c>
      <c r="D14" s="33">
        <f t="shared" si="1"/>
        <v>2862</v>
      </c>
      <c r="E14" s="34">
        <v>1484</v>
      </c>
      <c r="F14" s="35">
        <v>1378</v>
      </c>
      <c r="G14" s="36">
        <v>700</v>
      </c>
    </row>
    <row r="15" spans="2:7">
      <c r="B15" s="32">
        <v>45083</v>
      </c>
      <c r="C15" s="33">
        <f t="shared" si="0"/>
        <v>4506</v>
      </c>
      <c r="D15" s="33">
        <f t="shared" si="1"/>
        <v>3186</v>
      </c>
      <c r="E15" s="34">
        <v>1840</v>
      </c>
      <c r="F15" s="35">
        <v>1346</v>
      </c>
      <c r="G15" s="36">
        <v>1320</v>
      </c>
    </row>
    <row r="16" spans="2:7">
      <c r="B16" s="32">
        <v>45084</v>
      </c>
      <c r="C16" s="33">
        <f t="shared" si="0"/>
        <v>4473</v>
      </c>
      <c r="D16" s="33">
        <f t="shared" si="1"/>
        <v>3161</v>
      </c>
      <c r="E16" s="34">
        <v>1826</v>
      </c>
      <c r="F16" s="35">
        <v>1335</v>
      </c>
      <c r="G16" s="36">
        <v>1312</v>
      </c>
    </row>
    <row r="17" spans="2:7">
      <c r="B17" s="32">
        <v>45085</v>
      </c>
      <c r="C17" s="33">
        <f t="shared" si="0"/>
        <v>3839</v>
      </c>
      <c r="D17" s="33">
        <f t="shared" si="1"/>
        <v>3161</v>
      </c>
      <c r="E17" s="34">
        <v>1826</v>
      </c>
      <c r="F17" s="35">
        <v>1335</v>
      </c>
      <c r="G17" s="36">
        <v>678</v>
      </c>
    </row>
    <row r="18" spans="2:7">
      <c r="B18" s="32">
        <v>45086</v>
      </c>
      <c r="C18" s="33">
        <f t="shared" si="0"/>
        <v>3543</v>
      </c>
      <c r="D18" s="33">
        <f t="shared" si="1"/>
        <v>3004</v>
      </c>
      <c r="E18" s="34">
        <v>1708</v>
      </c>
      <c r="F18" s="35">
        <v>1296</v>
      </c>
      <c r="G18" s="36">
        <v>539</v>
      </c>
    </row>
    <row r="19" spans="2:7">
      <c r="B19" s="32">
        <v>45087</v>
      </c>
      <c r="C19" s="33">
        <f t="shared" si="0"/>
        <v>3602</v>
      </c>
      <c r="D19" s="33">
        <f t="shared" si="1"/>
        <v>3056</v>
      </c>
      <c r="E19" s="34">
        <v>1781</v>
      </c>
      <c r="F19" s="35">
        <v>1275</v>
      </c>
      <c r="G19" s="36">
        <v>546</v>
      </c>
    </row>
    <row r="20" spans="2:7">
      <c r="B20" s="32">
        <v>45088</v>
      </c>
      <c r="C20" s="33">
        <f t="shared" si="0"/>
        <v>3490</v>
      </c>
      <c r="D20" s="33">
        <f t="shared" si="1"/>
        <v>3199</v>
      </c>
      <c r="E20" s="34">
        <v>1830</v>
      </c>
      <c r="F20" s="35">
        <v>1369</v>
      </c>
      <c r="G20" s="36">
        <v>291</v>
      </c>
    </row>
    <row r="21" spans="2:7">
      <c r="B21" s="32">
        <v>45089</v>
      </c>
      <c r="C21" s="33">
        <f t="shared" si="0"/>
        <v>4443</v>
      </c>
      <c r="D21" s="33">
        <f t="shared" si="1"/>
        <v>2157</v>
      </c>
      <c r="E21" s="34">
        <v>1918</v>
      </c>
      <c r="F21" s="35">
        <v>239</v>
      </c>
      <c r="G21" s="36">
        <v>2286</v>
      </c>
    </row>
    <row r="22" spans="2:7">
      <c r="B22" s="32">
        <v>45090</v>
      </c>
      <c r="C22" s="33">
        <f t="shared" si="0"/>
        <v>4703</v>
      </c>
      <c r="D22" s="33">
        <f t="shared" si="1"/>
        <v>1813</v>
      </c>
      <c r="E22" s="34">
        <v>1813</v>
      </c>
      <c r="F22" s="35">
        <v>0</v>
      </c>
      <c r="G22" s="36">
        <v>2890</v>
      </c>
    </row>
    <row r="23" spans="2:7">
      <c r="B23" s="32">
        <v>45091</v>
      </c>
      <c r="C23" s="33">
        <f t="shared" si="0"/>
        <v>4427</v>
      </c>
      <c r="D23" s="33">
        <f t="shared" si="1"/>
        <v>1875</v>
      </c>
      <c r="E23" s="34">
        <v>1875</v>
      </c>
      <c r="F23" s="35">
        <v>0</v>
      </c>
      <c r="G23" s="36">
        <v>2552</v>
      </c>
    </row>
    <row r="24" spans="2:7">
      <c r="B24" s="32">
        <v>45092</v>
      </c>
      <c r="C24" s="33">
        <f t="shared" si="0"/>
        <v>3425</v>
      </c>
      <c r="D24" s="33">
        <f t="shared" si="1"/>
        <v>1796</v>
      </c>
      <c r="E24" s="34">
        <v>1796</v>
      </c>
      <c r="F24" s="35">
        <v>0</v>
      </c>
      <c r="G24" s="36">
        <v>1629</v>
      </c>
    </row>
    <row r="25" spans="2:7">
      <c r="B25" s="32">
        <v>45093</v>
      </c>
      <c r="C25" s="33">
        <f t="shared" si="0"/>
        <v>3986</v>
      </c>
      <c r="D25" s="33">
        <f t="shared" si="1"/>
        <v>1873</v>
      </c>
      <c r="E25" s="34">
        <v>1873</v>
      </c>
      <c r="F25" s="35">
        <v>0</v>
      </c>
      <c r="G25" s="36">
        <v>2113</v>
      </c>
    </row>
    <row r="26" spans="2:7">
      <c r="B26" s="32">
        <v>45094</v>
      </c>
      <c r="C26" s="33">
        <f t="shared" si="0"/>
        <v>3297</v>
      </c>
      <c r="D26" s="33">
        <f t="shared" si="1"/>
        <v>1850</v>
      </c>
      <c r="E26" s="34">
        <v>1850</v>
      </c>
      <c r="F26" s="35">
        <v>0</v>
      </c>
      <c r="G26" s="36">
        <v>1447</v>
      </c>
    </row>
    <row r="27" spans="2:7">
      <c r="B27" s="32">
        <v>45095</v>
      </c>
      <c r="C27" s="33">
        <f t="shared" si="0"/>
        <v>2963</v>
      </c>
      <c r="D27" s="33">
        <f t="shared" si="1"/>
        <v>1785</v>
      </c>
      <c r="E27" s="34">
        <v>1785</v>
      </c>
      <c r="F27" s="35">
        <v>0</v>
      </c>
      <c r="G27" s="36">
        <v>1178</v>
      </c>
    </row>
    <row r="28" spans="2:7">
      <c r="B28" s="32">
        <v>45096</v>
      </c>
      <c r="C28" s="33">
        <f t="shared" si="0"/>
        <v>3452</v>
      </c>
      <c r="D28" s="33">
        <f t="shared" si="1"/>
        <v>1814</v>
      </c>
      <c r="E28" s="34">
        <v>1814</v>
      </c>
      <c r="F28" s="35">
        <v>0</v>
      </c>
      <c r="G28" s="36">
        <v>1638</v>
      </c>
    </row>
    <row r="29" spans="2:7">
      <c r="B29" s="32">
        <v>45097</v>
      </c>
      <c r="C29" s="33">
        <f t="shared" si="0"/>
        <v>4445</v>
      </c>
      <c r="D29" s="33">
        <f t="shared" si="1"/>
        <v>2909</v>
      </c>
      <c r="E29" s="34">
        <v>1918</v>
      </c>
      <c r="F29" s="35">
        <v>991</v>
      </c>
      <c r="G29" s="36">
        <v>1536</v>
      </c>
    </row>
    <row r="30" spans="2:7">
      <c r="B30" s="32">
        <v>45098</v>
      </c>
      <c r="C30" s="33">
        <f t="shared" si="0"/>
        <v>4314</v>
      </c>
      <c r="D30" s="33">
        <f t="shared" si="1"/>
        <v>3187</v>
      </c>
      <c r="E30" s="34">
        <v>1757</v>
      </c>
      <c r="F30" s="35">
        <v>1430</v>
      </c>
      <c r="G30" s="36">
        <v>1127</v>
      </c>
    </row>
    <row r="31" spans="2:7">
      <c r="B31" s="32">
        <v>45099</v>
      </c>
      <c r="C31" s="33">
        <f t="shared" si="0"/>
        <v>4158</v>
      </c>
      <c r="D31" s="33">
        <f t="shared" si="1"/>
        <v>3330</v>
      </c>
      <c r="E31" s="34">
        <v>1883</v>
      </c>
      <c r="F31" s="35">
        <v>1447</v>
      </c>
      <c r="G31" s="36">
        <v>828</v>
      </c>
    </row>
    <row r="32" spans="2:7">
      <c r="B32" s="32">
        <v>45100</v>
      </c>
      <c r="C32" s="33">
        <f t="shared" si="0"/>
        <v>4390</v>
      </c>
      <c r="D32" s="33">
        <f t="shared" si="1"/>
        <v>3243</v>
      </c>
      <c r="E32" s="34">
        <v>1841</v>
      </c>
      <c r="F32" s="35">
        <v>1402</v>
      </c>
      <c r="G32" s="36">
        <v>1147</v>
      </c>
    </row>
    <row r="33" spans="2:7">
      <c r="B33" s="32">
        <v>45101</v>
      </c>
      <c r="C33" s="33">
        <f t="shared" si="0"/>
        <v>4001</v>
      </c>
      <c r="D33" s="33">
        <f t="shared" si="1"/>
        <v>3215</v>
      </c>
      <c r="E33" s="34">
        <v>1805</v>
      </c>
      <c r="F33" s="35">
        <v>1410</v>
      </c>
      <c r="G33" s="36">
        <v>786</v>
      </c>
    </row>
    <row r="34" spans="2:7">
      <c r="B34" s="32">
        <v>45102</v>
      </c>
      <c r="C34" s="33">
        <f t="shared" si="0"/>
        <v>2203</v>
      </c>
      <c r="D34" s="33">
        <f t="shared" si="1"/>
        <v>1747</v>
      </c>
      <c r="E34" s="34">
        <v>1536</v>
      </c>
      <c r="F34" s="35">
        <v>211</v>
      </c>
      <c r="G34" s="36">
        <v>456</v>
      </c>
    </row>
    <row r="35" spans="2:7">
      <c r="B35" s="32">
        <v>45103</v>
      </c>
      <c r="C35" s="33">
        <f t="shared" si="0"/>
        <v>2917</v>
      </c>
      <c r="D35" s="33">
        <f t="shared" si="1"/>
        <v>2247</v>
      </c>
      <c r="E35" s="34">
        <v>1824</v>
      </c>
      <c r="F35" s="35">
        <v>423</v>
      </c>
      <c r="G35" s="36">
        <v>670</v>
      </c>
    </row>
    <row r="36" spans="2:7">
      <c r="B36" s="32">
        <v>45104</v>
      </c>
      <c r="C36" s="33">
        <f t="shared" si="0"/>
        <v>4402</v>
      </c>
      <c r="D36" s="33">
        <f t="shared" si="1"/>
        <v>2976</v>
      </c>
      <c r="E36" s="34">
        <v>1471</v>
      </c>
      <c r="F36" s="35">
        <v>1505</v>
      </c>
      <c r="G36" s="36">
        <v>1426</v>
      </c>
    </row>
    <row r="37" spans="2:7">
      <c r="B37" s="32">
        <v>45105</v>
      </c>
      <c r="C37" s="33">
        <f t="shared" si="0"/>
        <v>3625</v>
      </c>
      <c r="D37" s="33">
        <f t="shared" si="1"/>
        <v>2856</v>
      </c>
      <c r="E37" s="34">
        <v>1353</v>
      </c>
      <c r="F37" s="35">
        <v>1503</v>
      </c>
      <c r="G37" s="36">
        <v>769</v>
      </c>
    </row>
    <row r="38" spans="2:7">
      <c r="B38" s="32">
        <v>45106</v>
      </c>
      <c r="C38" s="33">
        <f t="shared" si="0"/>
        <v>2964</v>
      </c>
      <c r="D38" s="33">
        <f t="shared" si="1"/>
        <v>1715</v>
      </c>
      <c r="E38" s="34">
        <v>214</v>
      </c>
      <c r="F38" s="35">
        <v>1501</v>
      </c>
      <c r="G38" s="36">
        <v>1249</v>
      </c>
    </row>
    <row r="39" spans="2:7">
      <c r="B39" s="32">
        <v>45107</v>
      </c>
      <c r="C39" s="33">
        <f t="shared" si="0"/>
        <v>2936</v>
      </c>
      <c r="D39" s="33">
        <f t="shared" si="1"/>
        <v>2192</v>
      </c>
      <c r="E39" s="37">
        <v>735</v>
      </c>
      <c r="F39" s="38">
        <v>1457</v>
      </c>
      <c r="G39" s="39">
        <v>744</v>
      </c>
    </row>
    <row r="40" spans="2:7" ht="17.25" thickBot="1">
      <c r="B40" s="40"/>
      <c r="C40" s="41"/>
      <c r="D40" s="41"/>
      <c r="E40" s="37"/>
      <c r="F40" s="38"/>
      <c r="G40" s="39"/>
    </row>
    <row r="41" spans="2:7" ht="18" thickTop="1" thickBot="1">
      <c r="B41" s="21" t="s">
        <v>100</v>
      </c>
      <c r="C41" s="42">
        <f>SUM(C10:C40)</f>
        <v>112825</v>
      </c>
      <c r="D41" s="42">
        <f>SUM(D10:D40)</f>
        <v>79027</v>
      </c>
      <c r="E41" s="42">
        <f>SUM(E10:E40)</f>
        <v>50723</v>
      </c>
      <c r="F41" s="42">
        <f t="shared" ref="F41:G41" si="2">SUM(F10:F40)</f>
        <v>28304</v>
      </c>
      <c r="G41" s="43">
        <f t="shared" si="2"/>
        <v>33798</v>
      </c>
    </row>
    <row r="43" spans="2:7">
      <c r="D43" s="44"/>
    </row>
    <row r="44" spans="2:7">
      <c r="D44" s="44"/>
    </row>
  </sheetData>
  <mergeCells count="6">
    <mergeCell ref="B8:C8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C6" sqref="C6:E6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45</v>
      </c>
      <c r="C3" s="57" t="s">
        <v>46</v>
      </c>
      <c r="D3" s="46"/>
      <c r="E3" s="47"/>
    </row>
    <row r="4" spans="2:5">
      <c r="B4" s="4" t="s">
        <v>47</v>
      </c>
      <c r="C4" s="51" t="s">
        <v>48</v>
      </c>
      <c r="D4" s="49"/>
      <c r="E4" s="50"/>
    </row>
    <row r="5" spans="2:5">
      <c r="B5" s="4" t="s">
        <v>49</v>
      </c>
      <c r="C5" s="51" t="s">
        <v>50</v>
      </c>
      <c r="D5" s="49"/>
      <c r="E5" s="50"/>
    </row>
    <row r="6" spans="2:5">
      <c r="B6" s="4" t="s">
        <v>51</v>
      </c>
      <c r="C6" s="51" t="s">
        <v>52</v>
      </c>
      <c r="D6" s="49"/>
      <c r="E6" s="50"/>
    </row>
    <row r="7" spans="2:5" ht="17.25" thickBot="1">
      <c r="B7" s="5" t="s">
        <v>53</v>
      </c>
      <c r="C7" s="52" t="s">
        <v>54</v>
      </c>
      <c r="D7" s="53"/>
      <c r="E7" s="54"/>
    </row>
    <row r="9" spans="2:5" ht="21" thickBot="1">
      <c r="B9" s="56" t="s">
        <v>101</v>
      </c>
      <c r="C9" s="56"/>
    </row>
    <row r="10" spans="2:5">
      <c r="B10" s="6" t="s">
        <v>10</v>
      </c>
      <c r="C10" s="7" t="s">
        <v>11</v>
      </c>
      <c r="D10" s="7" t="s">
        <v>55</v>
      </c>
      <c r="E10" s="8" t="s">
        <v>13</v>
      </c>
    </row>
    <row r="11" spans="2:5">
      <c r="B11" s="26" t="s">
        <v>56</v>
      </c>
      <c r="C11" s="27">
        <v>51</v>
      </c>
      <c r="D11" s="28">
        <f>C11</f>
        <v>51</v>
      </c>
      <c r="E11" s="29">
        <f>D11/2.149</f>
        <v>23.731968357375525</v>
      </c>
    </row>
    <row r="12" spans="2:5">
      <c r="B12" s="26" t="s">
        <v>57</v>
      </c>
      <c r="C12" s="27">
        <v>272</v>
      </c>
      <c r="D12" s="28">
        <f t="shared" ref="D12:D40" si="0">C12</f>
        <v>272</v>
      </c>
      <c r="E12" s="29">
        <f t="shared" ref="E12:E40" si="1">D12/2.149</f>
        <v>126.57049790600279</v>
      </c>
    </row>
    <row r="13" spans="2:5">
      <c r="B13" s="26" t="s">
        <v>58</v>
      </c>
      <c r="C13" s="27">
        <v>283</v>
      </c>
      <c r="D13" s="28">
        <f t="shared" si="0"/>
        <v>283</v>
      </c>
      <c r="E13" s="29">
        <f t="shared" si="1"/>
        <v>131.68915774778966</v>
      </c>
    </row>
    <row r="14" spans="2:5">
      <c r="B14" s="26" t="s">
        <v>59</v>
      </c>
      <c r="C14" s="27">
        <v>264</v>
      </c>
      <c r="D14" s="28">
        <f t="shared" si="0"/>
        <v>264</v>
      </c>
      <c r="E14" s="29">
        <f t="shared" si="1"/>
        <v>122.84783620288506</v>
      </c>
    </row>
    <row r="15" spans="2:5">
      <c r="B15" s="26" t="s">
        <v>60</v>
      </c>
      <c r="C15" s="27">
        <v>189</v>
      </c>
      <c r="D15" s="28">
        <f t="shared" si="0"/>
        <v>189</v>
      </c>
      <c r="E15" s="29">
        <f t="shared" si="1"/>
        <v>87.947882736156345</v>
      </c>
    </row>
    <row r="16" spans="2:5">
      <c r="B16" s="26" t="s">
        <v>61</v>
      </c>
      <c r="C16" s="27">
        <v>266</v>
      </c>
      <c r="D16" s="28">
        <f t="shared" si="0"/>
        <v>266</v>
      </c>
      <c r="E16" s="29">
        <f t="shared" si="1"/>
        <v>123.7785016286645</v>
      </c>
    </row>
    <row r="17" spans="2:5">
      <c r="B17" s="26" t="s">
        <v>62</v>
      </c>
      <c r="C17" s="27">
        <v>251</v>
      </c>
      <c r="D17" s="28">
        <f t="shared" si="0"/>
        <v>251</v>
      </c>
      <c r="E17" s="29">
        <f t="shared" si="1"/>
        <v>116.79851093531875</v>
      </c>
    </row>
    <row r="18" spans="2:5">
      <c r="B18" s="26" t="s">
        <v>63</v>
      </c>
      <c r="C18" s="27">
        <v>242</v>
      </c>
      <c r="D18" s="28">
        <f t="shared" si="0"/>
        <v>242</v>
      </c>
      <c r="E18" s="29">
        <f t="shared" si="1"/>
        <v>112.6105165193113</v>
      </c>
    </row>
    <row r="19" spans="2:5">
      <c r="B19" s="26" t="s">
        <v>64</v>
      </c>
      <c r="C19" s="27">
        <v>281</v>
      </c>
      <c r="D19" s="28">
        <f t="shared" si="0"/>
        <v>281</v>
      </c>
      <c r="E19" s="29">
        <f t="shared" si="1"/>
        <v>130.75849232201023</v>
      </c>
    </row>
    <row r="20" spans="2:5">
      <c r="B20" s="26" t="s">
        <v>65</v>
      </c>
      <c r="C20" s="27">
        <v>279</v>
      </c>
      <c r="D20" s="28">
        <f t="shared" si="0"/>
        <v>279</v>
      </c>
      <c r="E20" s="29">
        <f t="shared" si="1"/>
        <v>129.82782689623082</v>
      </c>
    </row>
    <row r="21" spans="2:5">
      <c r="B21" s="26" t="s">
        <v>66</v>
      </c>
      <c r="C21" s="27">
        <v>245</v>
      </c>
      <c r="D21" s="28">
        <f t="shared" si="0"/>
        <v>245</v>
      </c>
      <c r="E21" s="29">
        <f t="shared" si="1"/>
        <v>114.00651465798046</v>
      </c>
    </row>
    <row r="22" spans="2:5">
      <c r="B22" s="26" t="s">
        <v>67</v>
      </c>
      <c r="C22" s="27">
        <v>243</v>
      </c>
      <c r="D22" s="28">
        <f t="shared" si="0"/>
        <v>243</v>
      </c>
      <c r="E22" s="29">
        <f t="shared" si="1"/>
        <v>113.07584923220102</v>
      </c>
    </row>
    <row r="23" spans="2:5">
      <c r="B23" s="26" t="s">
        <v>68</v>
      </c>
      <c r="C23" s="27">
        <v>236</v>
      </c>
      <c r="D23" s="28">
        <f t="shared" si="0"/>
        <v>236</v>
      </c>
      <c r="E23" s="29">
        <f t="shared" si="1"/>
        <v>109.818520241973</v>
      </c>
    </row>
    <row r="24" spans="2:5">
      <c r="B24" s="26" t="s">
        <v>69</v>
      </c>
      <c r="C24" s="27">
        <v>200</v>
      </c>
      <c r="D24" s="28">
        <f t="shared" si="0"/>
        <v>200</v>
      </c>
      <c r="E24" s="29">
        <f t="shared" si="1"/>
        <v>93.066542577943224</v>
      </c>
    </row>
    <row r="25" spans="2:5">
      <c r="B25" s="26" t="s">
        <v>70</v>
      </c>
      <c r="C25" s="27">
        <v>204</v>
      </c>
      <c r="D25" s="28">
        <f t="shared" si="0"/>
        <v>204</v>
      </c>
      <c r="E25" s="29">
        <f t="shared" si="1"/>
        <v>94.9278734295021</v>
      </c>
    </row>
    <row r="26" spans="2:5">
      <c r="B26" s="26" t="s">
        <v>71</v>
      </c>
      <c r="C26" s="27">
        <v>277</v>
      </c>
      <c r="D26" s="28">
        <f t="shared" si="0"/>
        <v>277</v>
      </c>
      <c r="E26" s="29">
        <f t="shared" si="1"/>
        <v>128.89716147045138</v>
      </c>
    </row>
    <row r="27" spans="2:5">
      <c r="B27" s="26" t="s">
        <v>72</v>
      </c>
      <c r="C27" s="27">
        <v>241</v>
      </c>
      <c r="D27" s="28">
        <f t="shared" si="0"/>
        <v>241</v>
      </c>
      <c r="E27" s="29">
        <f t="shared" si="1"/>
        <v>112.14518380642158</v>
      </c>
    </row>
    <row r="28" spans="2:5">
      <c r="B28" s="26" t="s">
        <v>73</v>
      </c>
      <c r="C28" s="27">
        <v>268</v>
      </c>
      <c r="D28" s="28">
        <f t="shared" si="0"/>
        <v>268</v>
      </c>
      <c r="E28" s="29">
        <f t="shared" si="1"/>
        <v>124.70916705444392</v>
      </c>
    </row>
    <row r="29" spans="2:5">
      <c r="B29" s="26" t="s">
        <v>74</v>
      </c>
      <c r="C29" s="27">
        <v>252</v>
      </c>
      <c r="D29" s="28">
        <f t="shared" si="0"/>
        <v>252</v>
      </c>
      <c r="E29" s="29">
        <f t="shared" si="1"/>
        <v>117.26384364820846</v>
      </c>
    </row>
    <row r="30" spans="2:5">
      <c r="B30" s="26" t="s">
        <v>75</v>
      </c>
      <c r="C30" s="27">
        <v>184</v>
      </c>
      <c r="D30" s="28">
        <f t="shared" si="0"/>
        <v>184</v>
      </c>
      <c r="E30" s="29">
        <f t="shared" si="1"/>
        <v>85.621219171707764</v>
      </c>
    </row>
    <row r="31" spans="2:5">
      <c r="B31" s="26" t="s">
        <v>76</v>
      </c>
      <c r="C31" s="27">
        <v>58</v>
      </c>
      <c r="D31" s="28">
        <f t="shared" si="0"/>
        <v>58</v>
      </c>
      <c r="E31" s="29">
        <f t="shared" si="1"/>
        <v>26.989297347603536</v>
      </c>
    </row>
    <row r="32" spans="2:5">
      <c r="B32" s="26" t="s">
        <v>77</v>
      </c>
      <c r="C32" s="27">
        <v>242</v>
      </c>
      <c r="D32" s="28">
        <f t="shared" si="0"/>
        <v>242</v>
      </c>
      <c r="E32" s="29">
        <f t="shared" si="1"/>
        <v>112.6105165193113</v>
      </c>
    </row>
    <row r="33" spans="2:5">
      <c r="B33" s="26" t="s">
        <v>78</v>
      </c>
      <c r="C33" s="27">
        <v>259</v>
      </c>
      <c r="D33" s="28">
        <f t="shared" si="0"/>
        <v>259</v>
      </c>
      <c r="E33" s="29">
        <f t="shared" si="1"/>
        <v>120.52117263843648</v>
      </c>
    </row>
    <row r="34" spans="2:5">
      <c r="B34" s="26" t="s">
        <v>79</v>
      </c>
      <c r="C34" s="27">
        <v>227</v>
      </c>
      <c r="D34" s="28">
        <f t="shared" si="0"/>
        <v>227</v>
      </c>
      <c r="E34" s="29">
        <f t="shared" si="1"/>
        <v>105.63052582596556</v>
      </c>
    </row>
    <row r="35" spans="2:5">
      <c r="B35" s="26" t="s">
        <v>80</v>
      </c>
      <c r="C35" s="27">
        <v>124</v>
      </c>
      <c r="D35" s="28">
        <f t="shared" si="0"/>
        <v>124</v>
      </c>
      <c r="E35" s="29">
        <f t="shared" si="1"/>
        <v>57.701256398324801</v>
      </c>
    </row>
    <row r="36" spans="2:5">
      <c r="B36" s="26" t="s">
        <v>81</v>
      </c>
      <c r="C36" s="27">
        <v>92</v>
      </c>
      <c r="D36" s="28">
        <f t="shared" si="0"/>
        <v>92</v>
      </c>
      <c r="E36" s="29">
        <f t="shared" si="1"/>
        <v>42.810609585853882</v>
      </c>
    </row>
    <row r="37" spans="2:5">
      <c r="B37" s="26" t="s">
        <v>82</v>
      </c>
      <c r="C37" s="27">
        <v>229</v>
      </c>
      <c r="D37" s="28">
        <f t="shared" si="0"/>
        <v>229</v>
      </c>
      <c r="E37" s="29">
        <f t="shared" si="1"/>
        <v>106.561191251745</v>
      </c>
    </row>
    <row r="38" spans="2:5">
      <c r="B38" s="26" t="s">
        <v>83</v>
      </c>
      <c r="C38" s="27">
        <v>216</v>
      </c>
      <c r="D38" s="28">
        <f t="shared" si="0"/>
        <v>216</v>
      </c>
      <c r="E38" s="29">
        <f t="shared" si="1"/>
        <v>100.51186598417868</v>
      </c>
    </row>
    <row r="39" spans="2:5">
      <c r="B39" s="26" t="s">
        <v>84</v>
      </c>
      <c r="C39" s="27">
        <v>78</v>
      </c>
      <c r="D39" s="28">
        <f t="shared" si="0"/>
        <v>78</v>
      </c>
      <c r="E39" s="29">
        <f t="shared" si="1"/>
        <v>36.29595160539786</v>
      </c>
    </row>
    <row r="40" spans="2:5" ht="17.25" thickBot="1">
      <c r="B40" s="26" t="s">
        <v>85</v>
      </c>
      <c r="C40" s="27">
        <v>77</v>
      </c>
      <c r="D40" s="28">
        <f t="shared" si="0"/>
        <v>77</v>
      </c>
      <c r="E40" s="29">
        <f t="shared" si="1"/>
        <v>35.830618892508141</v>
      </c>
    </row>
    <row r="41" spans="2:5" ht="18" thickTop="1" thickBot="1">
      <c r="B41" s="21" t="s">
        <v>44</v>
      </c>
      <c r="C41" s="22">
        <f>SUM(C10:C40)</f>
        <v>6330</v>
      </c>
      <c r="D41" s="22">
        <f>SUM(D10:D40)</f>
        <v>6330</v>
      </c>
      <c r="E41" s="23">
        <f>SUM(E10:E40)</f>
        <v>2945.5560725919031</v>
      </c>
    </row>
    <row r="42" spans="2:5">
      <c r="B42" s="24"/>
      <c r="C42" s="25"/>
      <c r="D42" s="25"/>
      <c r="E42" s="25"/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B9" sqref="B9:C9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57" t="s">
        <v>1</v>
      </c>
      <c r="D3" s="46"/>
      <c r="E3" s="47"/>
    </row>
    <row r="4" spans="2:5">
      <c r="B4" s="4" t="s">
        <v>2</v>
      </c>
      <c r="C4" s="51" t="s">
        <v>3</v>
      </c>
      <c r="D4" s="49"/>
      <c r="E4" s="50"/>
    </row>
    <row r="5" spans="2:5">
      <c r="B5" s="4" t="s">
        <v>4</v>
      </c>
      <c r="C5" s="51" t="s">
        <v>5</v>
      </c>
      <c r="D5" s="49"/>
      <c r="E5" s="50"/>
    </row>
    <row r="6" spans="2:5">
      <c r="B6" s="4" t="s">
        <v>6</v>
      </c>
      <c r="C6" s="51" t="s">
        <v>7</v>
      </c>
      <c r="D6" s="49"/>
      <c r="E6" s="50"/>
    </row>
    <row r="7" spans="2:5" ht="17.25" thickBot="1">
      <c r="B7" s="5" t="s">
        <v>8</v>
      </c>
      <c r="C7" s="52" t="s">
        <v>9</v>
      </c>
      <c r="D7" s="53"/>
      <c r="E7" s="54"/>
    </row>
    <row r="9" spans="2:5" ht="21" thickBot="1">
      <c r="B9" s="56" t="s">
        <v>101</v>
      </c>
      <c r="C9" s="56"/>
    </row>
    <row r="10" spans="2:5">
      <c r="B10" s="6" t="s">
        <v>10</v>
      </c>
      <c r="C10" s="7" t="s">
        <v>11</v>
      </c>
      <c r="D10" s="7" t="s">
        <v>12</v>
      </c>
      <c r="E10" s="8" t="s">
        <v>13</v>
      </c>
    </row>
    <row r="11" spans="2:5">
      <c r="B11" s="9" t="s">
        <v>14</v>
      </c>
      <c r="C11" s="10">
        <v>34</v>
      </c>
      <c r="D11" s="11">
        <f>C11</f>
        <v>34</v>
      </c>
      <c r="E11" s="12">
        <f>D11/2.149</f>
        <v>15.821312238250348</v>
      </c>
    </row>
    <row r="12" spans="2:5">
      <c r="B12" s="13" t="s">
        <v>15</v>
      </c>
      <c r="C12" s="14">
        <v>202</v>
      </c>
      <c r="D12" s="15">
        <f t="shared" ref="D12:D40" si="0">C12</f>
        <v>202</v>
      </c>
      <c r="E12" s="16">
        <f t="shared" ref="E12:E40" si="1">D12/2.149</f>
        <v>93.997208003722662</v>
      </c>
    </row>
    <row r="13" spans="2:5">
      <c r="B13" s="13" t="s">
        <v>16</v>
      </c>
      <c r="C13" s="14">
        <v>202</v>
      </c>
      <c r="D13" s="15">
        <f t="shared" si="0"/>
        <v>202</v>
      </c>
      <c r="E13" s="16">
        <f t="shared" si="1"/>
        <v>93.997208003722662</v>
      </c>
    </row>
    <row r="14" spans="2:5">
      <c r="B14" s="13" t="s">
        <v>17</v>
      </c>
      <c r="C14" s="14">
        <v>200</v>
      </c>
      <c r="D14" s="15">
        <f t="shared" si="0"/>
        <v>200</v>
      </c>
      <c r="E14" s="16">
        <f t="shared" si="1"/>
        <v>93.066542577943224</v>
      </c>
    </row>
    <row r="15" spans="2:5">
      <c r="B15" s="13" t="s">
        <v>18</v>
      </c>
      <c r="C15" s="14">
        <v>130</v>
      </c>
      <c r="D15" s="15">
        <f t="shared" si="0"/>
        <v>130</v>
      </c>
      <c r="E15" s="16">
        <f t="shared" si="1"/>
        <v>60.493252675663101</v>
      </c>
    </row>
    <row r="16" spans="2:5">
      <c r="B16" s="13" t="s">
        <v>19</v>
      </c>
      <c r="C16" s="14">
        <v>200</v>
      </c>
      <c r="D16" s="15">
        <f t="shared" si="0"/>
        <v>200</v>
      </c>
      <c r="E16" s="16">
        <f t="shared" si="1"/>
        <v>93.066542577943224</v>
      </c>
    </row>
    <row r="17" spans="2:5">
      <c r="B17" s="13" t="s">
        <v>20</v>
      </c>
      <c r="C17" s="14">
        <v>192</v>
      </c>
      <c r="D17" s="15">
        <f t="shared" si="0"/>
        <v>192</v>
      </c>
      <c r="E17" s="16">
        <f t="shared" si="1"/>
        <v>89.343880874825501</v>
      </c>
    </row>
    <row r="18" spans="2:5">
      <c r="B18" s="13" t="s">
        <v>21</v>
      </c>
      <c r="C18" s="14">
        <v>174</v>
      </c>
      <c r="D18" s="15">
        <f t="shared" si="0"/>
        <v>174</v>
      </c>
      <c r="E18" s="16">
        <f t="shared" si="1"/>
        <v>80.967892042810604</v>
      </c>
    </row>
    <row r="19" spans="2:5">
      <c r="B19" s="13" t="s">
        <v>22</v>
      </c>
      <c r="C19" s="14">
        <v>198</v>
      </c>
      <c r="D19" s="15">
        <f t="shared" si="0"/>
        <v>198</v>
      </c>
      <c r="E19" s="16">
        <f t="shared" si="1"/>
        <v>92.1358771521638</v>
      </c>
    </row>
    <row r="20" spans="2:5">
      <c r="B20" s="13" t="s">
        <v>23</v>
      </c>
      <c r="C20" s="14">
        <v>210</v>
      </c>
      <c r="D20" s="15">
        <f t="shared" si="0"/>
        <v>210</v>
      </c>
      <c r="E20" s="16">
        <f t="shared" si="1"/>
        <v>97.719869706840385</v>
      </c>
    </row>
    <row r="21" spans="2:5">
      <c r="B21" s="13" t="s">
        <v>24</v>
      </c>
      <c r="C21" s="14">
        <v>168</v>
      </c>
      <c r="D21" s="15">
        <f t="shared" si="0"/>
        <v>168</v>
      </c>
      <c r="E21" s="16">
        <f t="shared" si="1"/>
        <v>78.175895765472319</v>
      </c>
    </row>
    <row r="22" spans="2:5">
      <c r="B22" s="13" t="s">
        <v>25</v>
      </c>
      <c r="C22" s="14">
        <v>196</v>
      </c>
      <c r="D22" s="15">
        <f t="shared" si="0"/>
        <v>196</v>
      </c>
      <c r="E22" s="16">
        <f t="shared" si="1"/>
        <v>91.205211726384363</v>
      </c>
    </row>
    <row r="23" spans="2:5">
      <c r="B23" s="13" t="s">
        <v>26</v>
      </c>
      <c r="C23" s="14">
        <v>168</v>
      </c>
      <c r="D23" s="15">
        <f t="shared" si="0"/>
        <v>168</v>
      </c>
      <c r="E23" s="16">
        <f t="shared" si="1"/>
        <v>78.175895765472319</v>
      </c>
    </row>
    <row r="24" spans="2:5">
      <c r="B24" s="13" t="s">
        <v>27</v>
      </c>
      <c r="C24" s="14">
        <v>144</v>
      </c>
      <c r="D24" s="15">
        <f t="shared" si="0"/>
        <v>144</v>
      </c>
      <c r="E24" s="16">
        <f t="shared" si="1"/>
        <v>67.007910656119122</v>
      </c>
    </row>
    <row r="25" spans="2:5">
      <c r="B25" s="13" t="s">
        <v>28</v>
      </c>
      <c r="C25" s="14">
        <v>139</v>
      </c>
      <c r="D25" s="15">
        <f t="shared" si="0"/>
        <v>139</v>
      </c>
      <c r="E25" s="16">
        <f t="shared" si="1"/>
        <v>64.681247091670542</v>
      </c>
    </row>
    <row r="26" spans="2:5">
      <c r="B26" s="13" t="s">
        <v>29</v>
      </c>
      <c r="C26" s="14">
        <v>216</v>
      </c>
      <c r="D26" s="15">
        <f t="shared" si="0"/>
        <v>216</v>
      </c>
      <c r="E26" s="16">
        <f t="shared" si="1"/>
        <v>100.51186598417868</v>
      </c>
    </row>
    <row r="27" spans="2:5">
      <c r="B27" s="13" t="s">
        <v>30</v>
      </c>
      <c r="C27" s="14">
        <v>190</v>
      </c>
      <c r="D27" s="15">
        <f t="shared" si="0"/>
        <v>190</v>
      </c>
      <c r="E27" s="16">
        <f t="shared" si="1"/>
        <v>88.413215449046064</v>
      </c>
    </row>
    <row r="28" spans="2:5">
      <c r="B28" s="13" t="s">
        <v>31</v>
      </c>
      <c r="C28" s="14">
        <v>202</v>
      </c>
      <c r="D28" s="15">
        <f t="shared" si="0"/>
        <v>202</v>
      </c>
      <c r="E28" s="16">
        <f t="shared" si="1"/>
        <v>93.997208003722662</v>
      </c>
    </row>
    <row r="29" spans="2:5">
      <c r="B29" s="13" t="s">
        <v>32</v>
      </c>
      <c r="C29" s="14">
        <v>200</v>
      </c>
      <c r="D29" s="15">
        <f t="shared" si="0"/>
        <v>200</v>
      </c>
      <c r="E29" s="16">
        <f t="shared" si="1"/>
        <v>93.066542577943224</v>
      </c>
    </row>
    <row r="30" spans="2:5">
      <c r="B30" s="13" t="s">
        <v>33</v>
      </c>
      <c r="C30" s="14">
        <v>150</v>
      </c>
      <c r="D30" s="15">
        <f t="shared" si="0"/>
        <v>150</v>
      </c>
      <c r="E30" s="16">
        <f t="shared" si="1"/>
        <v>69.799906933457422</v>
      </c>
    </row>
    <row r="31" spans="2:5">
      <c r="B31" s="13" t="s">
        <v>34</v>
      </c>
      <c r="C31" s="14">
        <v>62</v>
      </c>
      <c r="D31" s="15">
        <f t="shared" si="0"/>
        <v>62</v>
      </c>
      <c r="E31" s="16">
        <f t="shared" si="1"/>
        <v>28.850628199162401</v>
      </c>
    </row>
    <row r="32" spans="2:5">
      <c r="B32" s="13" t="s">
        <v>35</v>
      </c>
      <c r="C32" s="14">
        <v>166</v>
      </c>
      <c r="D32" s="15">
        <f t="shared" si="0"/>
        <v>166</v>
      </c>
      <c r="E32" s="16">
        <f t="shared" si="1"/>
        <v>77.245230339692881</v>
      </c>
    </row>
    <row r="33" spans="2:5">
      <c r="B33" s="13" t="s">
        <v>36</v>
      </c>
      <c r="C33" s="14">
        <v>209</v>
      </c>
      <c r="D33" s="15">
        <f t="shared" si="0"/>
        <v>209</v>
      </c>
      <c r="E33" s="16">
        <f t="shared" si="1"/>
        <v>97.25453699395068</v>
      </c>
    </row>
    <row r="34" spans="2:5">
      <c r="B34" s="13" t="s">
        <v>37</v>
      </c>
      <c r="C34" s="14">
        <v>177</v>
      </c>
      <c r="D34" s="15">
        <f t="shared" si="0"/>
        <v>177</v>
      </c>
      <c r="E34" s="16">
        <f t="shared" si="1"/>
        <v>82.363890181479761</v>
      </c>
    </row>
    <row r="35" spans="2:5">
      <c r="B35" s="13" t="s">
        <v>38</v>
      </c>
      <c r="C35" s="14">
        <v>103</v>
      </c>
      <c r="D35" s="15">
        <f t="shared" si="0"/>
        <v>103</v>
      </c>
      <c r="E35" s="16">
        <f t="shared" si="1"/>
        <v>47.929269427640762</v>
      </c>
    </row>
    <row r="36" spans="2:5">
      <c r="B36" s="13" t="s">
        <v>39</v>
      </c>
      <c r="C36" s="14">
        <v>47</v>
      </c>
      <c r="D36" s="15">
        <f t="shared" si="0"/>
        <v>47</v>
      </c>
      <c r="E36" s="16">
        <f t="shared" si="1"/>
        <v>21.87063750581666</v>
      </c>
    </row>
    <row r="37" spans="2:5">
      <c r="B37" s="13" t="s">
        <v>40</v>
      </c>
      <c r="C37" s="14">
        <v>176</v>
      </c>
      <c r="D37" s="15">
        <f t="shared" si="0"/>
        <v>176</v>
      </c>
      <c r="E37" s="16">
        <f t="shared" si="1"/>
        <v>81.898557468590042</v>
      </c>
    </row>
    <row r="38" spans="2:5">
      <c r="B38" s="13" t="s">
        <v>41</v>
      </c>
      <c r="C38" s="14">
        <v>149</v>
      </c>
      <c r="D38" s="15">
        <f t="shared" si="0"/>
        <v>149</v>
      </c>
      <c r="E38" s="16">
        <f t="shared" si="1"/>
        <v>69.334574220567703</v>
      </c>
    </row>
    <row r="39" spans="2:5">
      <c r="B39" s="13" t="s">
        <v>42</v>
      </c>
      <c r="C39" s="14">
        <v>38</v>
      </c>
      <c r="D39" s="15">
        <f t="shared" si="0"/>
        <v>38</v>
      </c>
      <c r="E39" s="16">
        <f t="shared" si="1"/>
        <v>17.682643089809215</v>
      </c>
    </row>
    <row r="40" spans="2:5" ht="17.25" thickBot="1">
      <c r="B40" s="17" t="s">
        <v>43</v>
      </c>
      <c r="C40" s="18">
        <v>47</v>
      </c>
      <c r="D40" s="19">
        <f t="shared" si="0"/>
        <v>47</v>
      </c>
      <c r="E40" s="20">
        <f t="shared" si="1"/>
        <v>21.87063750581666</v>
      </c>
    </row>
    <row r="41" spans="2:5" ht="18" thickTop="1" thickBot="1">
      <c r="B41" s="21" t="s">
        <v>44</v>
      </c>
      <c r="C41" s="22">
        <f>SUM(C10:C39)</f>
        <v>4642</v>
      </c>
      <c r="D41" s="22">
        <f>SUM(D10:D39)</f>
        <v>4642</v>
      </c>
      <c r="E41" s="23">
        <f>SUM(E10:E39)</f>
        <v>2160.0744532340618</v>
      </c>
    </row>
    <row r="42" spans="2:5">
      <c r="B42" s="24"/>
      <c r="C42" s="25"/>
      <c r="D42" s="25"/>
      <c r="E42" s="25"/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6월</vt:lpstr>
      <vt:lpstr>사천 태양광 6월</vt:lpstr>
      <vt:lpstr>곤명 태양광 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2023-07-07T07:07:17Z</dcterms:created>
  <dcterms:modified xsi:type="dcterms:W3CDTF">2023-07-07T07:19:19Z</dcterms:modified>
</cp:coreProperties>
</file>