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4년\"/>
    </mc:Choice>
  </mc:AlternateContent>
  <bookViews>
    <workbookView xWindow="0" yWindow="0" windowWidth="28800" windowHeight="11625"/>
  </bookViews>
  <sheets>
    <sheet name="삼천포 소화가스 2월" sheetId="4" r:id="rId1"/>
    <sheet name="사천 2월" sheetId="1" r:id="rId2"/>
    <sheet name="곤명 2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40" i="1"/>
  <c r="G40" i="4"/>
  <c r="F40" i="4"/>
  <c r="E40" i="4"/>
  <c r="D11" i="4" l="1"/>
  <c r="D12" i="4"/>
  <c r="D13" i="4"/>
  <c r="C13" i="4" s="1"/>
  <c r="D14" i="4"/>
  <c r="C14" i="4" s="1"/>
  <c r="D15" i="4"/>
  <c r="C15" i="4" s="1"/>
  <c r="D16" i="4"/>
  <c r="C16" i="4" s="1"/>
  <c r="D17" i="4"/>
  <c r="C17" i="4" s="1"/>
  <c r="D18" i="4"/>
  <c r="C18" i="4" s="1"/>
  <c r="D19" i="4"/>
  <c r="C19" i="4" s="1"/>
  <c r="D20" i="4"/>
  <c r="C20" i="4" s="1"/>
  <c r="D21" i="4"/>
  <c r="C21" i="4" s="1"/>
  <c r="D22" i="4"/>
  <c r="C22" i="4" s="1"/>
  <c r="D23" i="4"/>
  <c r="C23" i="4" s="1"/>
  <c r="D24" i="4"/>
  <c r="C24" i="4" s="1"/>
  <c r="D25" i="4"/>
  <c r="C25" i="4" s="1"/>
  <c r="D26" i="4"/>
  <c r="C26" i="4" s="1"/>
  <c r="D27" i="4"/>
  <c r="C27" i="4" s="1"/>
  <c r="D28" i="4"/>
  <c r="C28" i="4" s="1"/>
  <c r="D29" i="4"/>
  <c r="C29" i="4" s="1"/>
  <c r="D30" i="4"/>
  <c r="C30" i="4" s="1"/>
  <c r="D31" i="4"/>
  <c r="C31" i="4" s="1"/>
  <c r="D32" i="4"/>
  <c r="C32" i="4" s="1"/>
  <c r="D33" i="4"/>
  <c r="C33" i="4" s="1"/>
  <c r="D34" i="4"/>
  <c r="C34" i="4" s="1"/>
  <c r="D35" i="4"/>
  <c r="C35" i="4" s="1"/>
  <c r="D36" i="4"/>
  <c r="C36" i="4" s="1"/>
  <c r="D37" i="4"/>
  <c r="C37" i="4" s="1"/>
  <c r="D38" i="4"/>
  <c r="C38" i="4" s="1"/>
  <c r="D39" i="4"/>
  <c r="C39" i="4" s="1"/>
  <c r="C11" i="4" l="1"/>
  <c r="D40" i="4"/>
  <c r="C12" i="4"/>
  <c r="C40" i="4" l="1"/>
  <c r="E11" i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11" i="1"/>
  <c r="D40" i="1" l="1"/>
  <c r="E40" i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D40" i="2" l="1"/>
  <c r="E11" i="2"/>
  <c r="E40" i="2" s="1"/>
</calcChain>
</file>

<file path=xl/sharedStrings.xml><?xml version="1.0" encoding="utf-8"?>
<sst xmlns="http://schemas.openxmlformats.org/spreadsheetml/2006/main" count="113" uniqueCount="75">
  <si>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</si>
  <si>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</si>
  <si>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</si>
  <si>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</si>
  <si>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</si>
  <si>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</si>
  <si>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</si>
  <si>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</si>
  <si>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</si>
  <si>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</si>
  <si>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</si>
  <si>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</si>
  <si>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</si>
  <si>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</si>
  <si>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</si>
  <si>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</si>
  <si>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</si>
  <si>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</si>
  <si>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</si>
  <si>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</si>
  <si>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</si>
  <si>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</si>
  <si>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</si>
  <si>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</si>
  <si>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</si>
  <si>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</si>
  <si>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 xml:space="preserve">삼천포공공하수처리시설 </t>
    <phoneticPr fontId="3" type="noConversion"/>
  </si>
  <si>
    <t>경상남도 사천시 환경길 55</t>
    <phoneticPr fontId="2" type="noConversion"/>
  </si>
  <si>
    <t>잉여가스연소(N㎥/day)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</si>
  <si>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</si>
  <si>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</si>
  <si>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</si>
  <si>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</si>
  <si>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</si>
  <si>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합계</t>
    <phoneticPr fontId="3" type="noConversion"/>
  </si>
  <si>
    <t>D</t>
    <phoneticPr fontId="2" type="noConversion"/>
  </si>
  <si>
    <t>슬러지건조(N㎥/day)</t>
    <phoneticPr fontId="2" type="noConversion"/>
  </si>
  <si>
    <t>소화조가온
사용량(N㎥/day)</t>
    <phoneticPr fontId="2" type="noConversion"/>
  </si>
  <si>
    <t>사용량합계(N㎥/day)</t>
    <phoneticPr fontId="2" type="noConversion"/>
  </si>
  <si>
    <t>소화설비 재 가열 및 슬러지건조시설 가열 연료</t>
    <phoneticPr fontId="2" type="noConversion"/>
  </si>
  <si>
    <t>소화조 설비</t>
    <phoneticPr fontId="3" type="noConversion"/>
  </si>
  <si>
    <t>시설명</t>
    <phoneticPr fontId="3" type="noConversion"/>
  </si>
  <si>
    <t>2월 소화가스량</t>
    <phoneticPr fontId="2" type="noConversion"/>
  </si>
  <si>
    <t>2월 발전량</t>
  </si>
  <si>
    <t>2월 발전량</t>
    <phoneticPr fontId="2" type="noConversion"/>
  </si>
  <si>
    <t>2월 01일</t>
  </si>
  <si>
    <t>2월 02일</t>
  </si>
  <si>
    <t>2월 03일</t>
  </si>
  <si>
    <t>2월 04일</t>
  </si>
  <si>
    <t>2월 05일</t>
  </si>
  <si>
    <t>2월 06일</t>
  </si>
  <si>
    <t>2월 07일</t>
  </si>
  <si>
    <t>2월 08일</t>
  </si>
  <si>
    <t>2월 09일</t>
  </si>
  <si>
    <t>2월 10일</t>
  </si>
  <si>
    <t>2월 11일</t>
  </si>
  <si>
    <t>2월 12일</t>
  </si>
  <si>
    <t>2월 13일</t>
  </si>
  <si>
    <t>2월 14일</t>
  </si>
  <si>
    <t>2월 15일</t>
  </si>
  <si>
    <t>2월 16일</t>
  </si>
  <si>
    <t>2월 17일</t>
  </si>
  <si>
    <t>2월 18일</t>
  </si>
  <si>
    <t>2월 19일</t>
  </si>
  <si>
    <t>2월 20일</t>
  </si>
  <si>
    <t>2월 21일</t>
  </si>
  <si>
    <t>2월 22일</t>
  </si>
  <si>
    <t>2월 23일</t>
  </si>
  <si>
    <t>2월 24일</t>
  </si>
  <si>
    <t>2월 25일</t>
  </si>
  <si>
    <t>2월 26일</t>
  </si>
  <si>
    <t>2월 27일</t>
  </si>
  <si>
    <t>2월 28일</t>
  </si>
  <si>
    <t>2월 29일</t>
  </si>
  <si>
    <r>
      <t>603</t>
    </r>
    <r>
      <rPr>
        <sz val="11"/>
        <color theme="1"/>
        <rFont val="맑은 고딕"/>
        <family val="3"/>
        <charset val="129"/>
        <scheme val="minor"/>
      </rPr>
      <t>0N㎥/day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</si>
</sst>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5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6" fontId="0" fillId="0" borderId="5" xfId="1" applyNumberFormat="1" applyFont="1" applyBorder="1" applyAlignment="1">
      <alignment horizontal="center" vertical="center"/>
    </xf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76" fontId="0" fillId="0" borderId="22" xfId="1" applyNumberFormat="1" applyFont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1" fontId="0" fillId="0" borderId="0" xfId="2" applyFont="1" applyBorder="1" applyAlignment="1"/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/>
    <xf numFmtId="0" fontId="5" fillId="0" borderId="26" xfId="1" applyBorder="1" applyAlignment="1"/>
    <xf numFmtId="2" fontId="5" fillId="0" borderId="27" xfId="1" applyNumberFormat="1" applyBorder="1" applyAlignment="1"/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179" fontId="1" fillId="0" borderId="0" xfId="2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F42" sqref="F42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0</v>
      </c>
      <c r="C2" s="44" t="s">
        <v>26</v>
      </c>
      <c r="D2" s="45"/>
      <c r="E2" s="46"/>
    </row>
    <row r="3" spans="2:7">
      <c r="B3" s="4" t="s">
        <v>1</v>
      </c>
      <c r="C3" s="47" t="s">
        <v>27</v>
      </c>
      <c r="D3" s="48"/>
      <c r="E3" s="49"/>
    </row>
    <row r="4" spans="2:7">
      <c r="B4" s="4" t="s">
        <v>41</v>
      </c>
      <c r="C4" s="47" t="s">
        <v>40</v>
      </c>
      <c r="D4" s="48"/>
      <c r="E4" s="49"/>
    </row>
    <row r="5" spans="2:7">
      <c r="B5" s="4" t="s">
        <v>3</v>
      </c>
      <c r="C5" s="54" t="s">
        <v>74</v>
      </c>
      <c r="D5" s="48"/>
      <c r="E5" s="49"/>
    </row>
    <row r="6" spans="2:7" ht="17.25" thickBot="1">
      <c r="B6" s="5" t="s">
        <v>4</v>
      </c>
      <c r="C6" s="50" t="s">
        <v>39</v>
      </c>
      <c r="D6" s="51"/>
      <c r="E6" s="52"/>
    </row>
    <row r="8" spans="2:7" ht="21" thickBot="1">
      <c r="B8" s="41" t="s">
        <v>42</v>
      </c>
      <c r="C8" s="41"/>
    </row>
    <row r="9" spans="2:7" ht="33.75" thickTop="1">
      <c r="B9" s="42" t="s">
        <v>6</v>
      </c>
      <c r="C9" s="7" t="s">
        <v>33</v>
      </c>
      <c r="D9" s="7" t="s">
        <v>38</v>
      </c>
      <c r="E9" s="25" t="s">
        <v>37</v>
      </c>
      <c r="F9" s="7" t="s">
        <v>36</v>
      </c>
      <c r="G9" s="8" t="s">
        <v>28</v>
      </c>
    </row>
    <row r="10" spans="2:7">
      <c r="B10" s="43"/>
      <c r="C10" s="28" t="s">
        <v>29</v>
      </c>
      <c r="D10" s="28" t="s">
        <v>30</v>
      </c>
      <c r="E10" s="28" t="s">
        <v>31</v>
      </c>
      <c r="F10" s="28" t="s">
        <v>35</v>
      </c>
      <c r="G10" s="29" t="s">
        <v>32</v>
      </c>
    </row>
    <row r="11" spans="2:7">
      <c r="B11" s="26">
        <v>45323</v>
      </c>
      <c r="C11" s="27">
        <f t="shared" ref="C11:C39" si="0">D11+G11</f>
        <v>3851</v>
      </c>
      <c r="D11" s="27">
        <f t="shared" ref="D11:D39" si="1">E11+F11</f>
        <v>3474</v>
      </c>
      <c r="E11" s="20">
        <v>1864</v>
      </c>
      <c r="F11" s="21">
        <v>1610</v>
      </c>
      <c r="G11" s="22">
        <v>377</v>
      </c>
    </row>
    <row r="12" spans="2:7">
      <c r="B12" s="19">
        <v>45324</v>
      </c>
      <c r="C12" s="27">
        <f t="shared" si="0"/>
        <v>3896</v>
      </c>
      <c r="D12" s="27">
        <f t="shared" si="1"/>
        <v>3527</v>
      </c>
      <c r="E12" s="20">
        <v>1911</v>
      </c>
      <c r="F12" s="21">
        <v>1616</v>
      </c>
      <c r="G12" s="22">
        <v>369</v>
      </c>
    </row>
    <row r="13" spans="2:7">
      <c r="B13" s="19">
        <v>45325</v>
      </c>
      <c r="C13" s="27">
        <f t="shared" si="0"/>
        <v>3955</v>
      </c>
      <c r="D13" s="27">
        <f t="shared" si="1"/>
        <v>3561</v>
      </c>
      <c r="E13" s="20">
        <v>1946</v>
      </c>
      <c r="F13" s="21">
        <v>1615</v>
      </c>
      <c r="G13" s="22">
        <v>394</v>
      </c>
    </row>
    <row r="14" spans="2:7">
      <c r="B14" s="19">
        <v>45326</v>
      </c>
      <c r="C14" s="27">
        <f t="shared" si="0"/>
        <v>3930</v>
      </c>
      <c r="D14" s="27">
        <f t="shared" si="1"/>
        <v>3534</v>
      </c>
      <c r="E14" s="20">
        <v>1925</v>
      </c>
      <c r="F14" s="21">
        <v>1609</v>
      </c>
      <c r="G14" s="22">
        <v>396</v>
      </c>
    </row>
    <row r="15" spans="2:7">
      <c r="B15" s="19">
        <v>45327</v>
      </c>
      <c r="C15" s="27">
        <f t="shared" si="0"/>
        <v>3443</v>
      </c>
      <c r="D15" s="27">
        <f t="shared" si="1"/>
        <v>3443</v>
      </c>
      <c r="E15" s="20">
        <v>1816</v>
      </c>
      <c r="F15" s="21">
        <v>1627</v>
      </c>
      <c r="G15" s="22">
        <v>0</v>
      </c>
    </row>
    <row r="16" spans="2:7">
      <c r="B16" s="19">
        <v>45328</v>
      </c>
      <c r="C16" s="27">
        <f t="shared" si="0"/>
        <v>3958</v>
      </c>
      <c r="D16" s="27">
        <f t="shared" si="1"/>
        <v>3550</v>
      </c>
      <c r="E16" s="20">
        <v>1927</v>
      </c>
      <c r="F16" s="21">
        <v>1623</v>
      </c>
      <c r="G16" s="22">
        <v>408</v>
      </c>
    </row>
    <row r="17" spans="2:7">
      <c r="B17" s="19">
        <v>45329</v>
      </c>
      <c r="C17" s="27">
        <f t="shared" si="0"/>
        <v>4516</v>
      </c>
      <c r="D17" s="27">
        <f t="shared" si="1"/>
        <v>3609</v>
      </c>
      <c r="E17" s="20">
        <v>2003</v>
      </c>
      <c r="F17" s="21">
        <v>1606</v>
      </c>
      <c r="G17" s="22">
        <v>907</v>
      </c>
    </row>
    <row r="18" spans="2:7">
      <c r="B18" s="19">
        <v>45330</v>
      </c>
      <c r="C18" s="27">
        <f t="shared" si="0"/>
        <v>4231</v>
      </c>
      <c r="D18" s="27">
        <f t="shared" si="1"/>
        <v>3388</v>
      </c>
      <c r="E18" s="20">
        <v>1977</v>
      </c>
      <c r="F18" s="21">
        <v>1411</v>
      </c>
      <c r="G18" s="22">
        <v>843</v>
      </c>
    </row>
    <row r="19" spans="2:7">
      <c r="B19" s="19">
        <v>45331</v>
      </c>
      <c r="C19" s="27">
        <f t="shared" si="0"/>
        <v>4143</v>
      </c>
      <c r="D19" s="27">
        <f t="shared" si="1"/>
        <v>2898</v>
      </c>
      <c r="E19" s="20">
        <v>1929</v>
      </c>
      <c r="F19" s="21">
        <v>969</v>
      </c>
      <c r="G19" s="22">
        <v>1245</v>
      </c>
    </row>
    <row r="20" spans="2:7">
      <c r="B20" s="19">
        <v>45332</v>
      </c>
      <c r="C20" s="27">
        <f t="shared" si="0"/>
        <v>2996</v>
      </c>
      <c r="D20" s="27">
        <f t="shared" si="1"/>
        <v>2995</v>
      </c>
      <c r="E20" s="20">
        <v>1334</v>
      </c>
      <c r="F20" s="21">
        <v>1661</v>
      </c>
      <c r="G20" s="22">
        <v>1</v>
      </c>
    </row>
    <row r="21" spans="2:7">
      <c r="B21" s="19">
        <v>45333</v>
      </c>
      <c r="C21" s="27">
        <f t="shared" si="0"/>
        <v>2696</v>
      </c>
      <c r="D21" s="27">
        <f t="shared" si="1"/>
        <v>2691</v>
      </c>
      <c r="E21" s="20">
        <v>1055</v>
      </c>
      <c r="F21" s="21">
        <v>1636</v>
      </c>
      <c r="G21" s="22">
        <v>5</v>
      </c>
    </row>
    <row r="22" spans="2:7">
      <c r="B22" s="19">
        <v>45334</v>
      </c>
      <c r="C22" s="27">
        <f t="shared" si="0"/>
        <v>3842</v>
      </c>
      <c r="D22" s="27">
        <f t="shared" si="1"/>
        <v>2790</v>
      </c>
      <c r="E22" s="20">
        <v>1739</v>
      </c>
      <c r="F22" s="21">
        <v>1051</v>
      </c>
      <c r="G22" s="22">
        <v>1052</v>
      </c>
    </row>
    <row r="23" spans="2:7">
      <c r="B23" s="19">
        <v>45335</v>
      </c>
      <c r="C23" s="27">
        <f t="shared" si="0"/>
        <v>4515</v>
      </c>
      <c r="D23" s="27">
        <f t="shared" si="1"/>
        <v>1956</v>
      </c>
      <c r="E23" s="20">
        <v>1905</v>
      </c>
      <c r="F23" s="21">
        <v>51</v>
      </c>
      <c r="G23" s="22">
        <v>2559</v>
      </c>
    </row>
    <row r="24" spans="2:7">
      <c r="B24" s="19">
        <v>45336</v>
      </c>
      <c r="C24" s="27">
        <f t="shared" si="0"/>
        <v>4246</v>
      </c>
      <c r="D24" s="27">
        <f t="shared" si="1"/>
        <v>2575</v>
      </c>
      <c r="E24" s="20">
        <v>1933</v>
      </c>
      <c r="F24" s="21">
        <v>642</v>
      </c>
      <c r="G24" s="22">
        <v>1671</v>
      </c>
    </row>
    <row r="25" spans="2:7">
      <c r="B25" s="19">
        <v>45337</v>
      </c>
      <c r="C25" s="27">
        <f t="shared" si="0"/>
        <v>4396</v>
      </c>
      <c r="D25" s="27">
        <f t="shared" si="1"/>
        <v>3773</v>
      </c>
      <c r="E25" s="20">
        <v>2195</v>
      </c>
      <c r="F25" s="21">
        <v>1578</v>
      </c>
      <c r="G25" s="22">
        <v>623</v>
      </c>
    </row>
    <row r="26" spans="2:7">
      <c r="B26" s="19">
        <v>45338</v>
      </c>
      <c r="C26" s="27">
        <f t="shared" si="0"/>
        <v>4186</v>
      </c>
      <c r="D26" s="27">
        <f t="shared" si="1"/>
        <v>3453</v>
      </c>
      <c r="E26" s="20">
        <v>1904</v>
      </c>
      <c r="F26" s="21">
        <v>1549</v>
      </c>
      <c r="G26" s="22">
        <v>733</v>
      </c>
    </row>
    <row r="27" spans="2:7">
      <c r="B27" s="19">
        <v>45339</v>
      </c>
      <c r="C27" s="27">
        <f t="shared" si="0"/>
        <v>4359</v>
      </c>
      <c r="D27" s="27">
        <f t="shared" si="1"/>
        <v>3514</v>
      </c>
      <c r="E27" s="20">
        <v>1907</v>
      </c>
      <c r="F27" s="21">
        <v>1607</v>
      </c>
      <c r="G27" s="22">
        <v>845</v>
      </c>
    </row>
    <row r="28" spans="2:7">
      <c r="B28" s="19">
        <v>45340</v>
      </c>
      <c r="C28" s="27">
        <f t="shared" si="0"/>
        <v>3818</v>
      </c>
      <c r="D28" s="27">
        <f t="shared" si="1"/>
        <v>3314</v>
      </c>
      <c r="E28" s="20">
        <v>1703</v>
      </c>
      <c r="F28" s="21">
        <v>1611</v>
      </c>
      <c r="G28" s="22">
        <v>504</v>
      </c>
    </row>
    <row r="29" spans="2:7">
      <c r="B29" s="19">
        <v>45341</v>
      </c>
      <c r="C29" s="27">
        <f t="shared" si="0"/>
        <v>3717</v>
      </c>
      <c r="D29" s="27">
        <f t="shared" si="1"/>
        <v>3309</v>
      </c>
      <c r="E29" s="20">
        <v>1708</v>
      </c>
      <c r="F29" s="21">
        <v>1601</v>
      </c>
      <c r="G29" s="22">
        <v>408</v>
      </c>
    </row>
    <row r="30" spans="2:7">
      <c r="B30" s="19">
        <v>45342</v>
      </c>
      <c r="C30" s="27">
        <f t="shared" si="0"/>
        <v>4237</v>
      </c>
      <c r="D30" s="27">
        <f t="shared" si="1"/>
        <v>3387</v>
      </c>
      <c r="E30" s="20">
        <v>1777</v>
      </c>
      <c r="F30" s="21">
        <v>1610</v>
      </c>
      <c r="G30" s="22">
        <v>850</v>
      </c>
    </row>
    <row r="31" spans="2:7">
      <c r="B31" s="19">
        <v>45343</v>
      </c>
      <c r="C31" s="27">
        <f t="shared" si="0"/>
        <v>4001</v>
      </c>
      <c r="D31" s="27">
        <f t="shared" si="1"/>
        <v>3530</v>
      </c>
      <c r="E31" s="20">
        <v>1885</v>
      </c>
      <c r="F31" s="21">
        <v>1645</v>
      </c>
      <c r="G31" s="22">
        <v>471</v>
      </c>
    </row>
    <row r="32" spans="2:7">
      <c r="B32" s="19">
        <v>45344</v>
      </c>
      <c r="C32" s="27">
        <f t="shared" si="0"/>
        <v>4037</v>
      </c>
      <c r="D32" s="27">
        <f t="shared" si="1"/>
        <v>3618</v>
      </c>
      <c r="E32" s="20">
        <v>1950</v>
      </c>
      <c r="F32" s="21">
        <v>1668</v>
      </c>
      <c r="G32" s="22">
        <v>419</v>
      </c>
    </row>
    <row r="33" spans="2:7">
      <c r="B33" s="19">
        <v>45345</v>
      </c>
      <c r="C33" s="27">
        <f t="shared" si="0"/>
        <v>4190</v>
      </c>
      <c r="D33" s="27">
        <f t="shared" si="1"/>
        <v>3726</v>
      </c>
      <c r="E33" s="20">
        <v>2047</v>
      </c>
      <c r="F33" s="21">
        <v>1679</v>
      </c>
      <c r="G33" s="22">
        <v>464</v>
      </c>
    </row>
    <row r="34" spans="2:7">
      <c r="B34" s="19">
        <v>45346</v>
      </c>
      <c r="C34" s="27">
        <f t="shared" si="0"/>
        <v>4411</v>
      </c>
      <c r="D34" s="27">
        <f t="shared" si="1"/>
        <v>3561</v>
      </c>
      <c r="E34" s="20">
        <v>1883</v>
      </c>
      <c r="F34" s="21">
        <v>1678</v>
      </c>
      <c r="G34" s="22">
        <v>850</v>
      </c>
    </row>
    <row r="35" spans="2:7">
      <c r="B35" s="19">
        <v>45347</v>
      </c>
      <c r="C35" s="27">
        <f t="shared" si="0"/>
        <v>3271</v>
      </c>
      <c r="D35" s="27">
        <f t="shared" si="1"/>
        <v>3271</v>
      </c>
      <c r="E35" s="20">
        <v>1585</v>
      </c>
      <c r="F35" s="21">
        <v>1686</v>
      </c>
      <c r="G35" s="22">
        <v>0</v>
      </c>
    </row>
    <row r="36" spans="2:7">
      <c r="B36" s="19">
        <v>45348</v>
      </c>
      <c r="C36" s="27">
        <f t="shared" si="0"/>
        <v>3308</v>
      </c>
      <c r="D36" s="27">
        <f t="shared" si="1"/>
        <v>3306</v>
      </c>
      <c r="E36" s="20">
        <v>1653</v>
      </c>
      <c r="F36" s="21">
        <v>1653</v>
      </c>
      <c r="G36" s="22">
        <v>2</v>
      </c>
    </row>
    <row r="37" spans="2:7">
      <c r="B37" s="19">
        <v>45349</v>
      </c>
      <c r="C37" s="27">
        <f t="shared" si="0"/>
        <v>4240</v>
      </c>
      <c r="D37" s="27">
        <f t="shared" si="1"/>
        <v>3522</v>
      </c>
      <c r="E37" s="20">
        <v>1873</v>
      </c>
      <c r="F37" s="21">
        <v>1649</v>
      </c>
      <c r="G37" s="22">
        <v>718</v>
      </c>
    </row>
    <row r="38" spans="2:7">
      <c r="B38" s="19">
        <v>45350</v>
      </c>
      <c r="C38" s="27">
        <f t="shared" si="0"/>
        <v>5344</v>
      </c>
      <c r="D38" s="27">
        <f t="shared" si="1"/>
        <v>3643</v>
      </c>
      <c r="E38" s="20">
        <v>1994</v>
      </c>
      <c r="F38" s="21">
        <v>1649</v>
      </c>
      <c r="G38" s="22">
        <v>1701</v>
      </c>
    </row>
    <row r="39" spans="2:7" ht="17.25" thickBot="1">
      <c r="B39" s="19">
        <v>45351</v>
      </c>
      <c r="C39" s="27">
        <f t="shared" si="0"/>
        <v>4147</v>
      </c>
      <c r="D39" s="27">
        <f t="shared" si="1"/>
        <v>3551</v>
      </c>
      <c r="E39" s="20">
        <v>1893</v>
      </c>
      <c r="F39" s="21">
        <v>1658</v>
      </c>
      <c r="G39" s="22">
        <v>596</v>
      </c>
    </row>
    <row r="40" spans="2:7" ht="18" thickTop="1" thickBot="1">
      <c r="B40" s="9" t="s">
        <v>34</v>
      </c>
      <c r="C40" s="23">
        <f>SUM(C11:C39)</f>
        <v>115880</v>
      </c>
      <c r="D40" s="23">
        <f>SUM(D11:D39)</f>
        <v>96469</v>
      </c>
      <c r="E40" s="23">
        <f>SUM(E11:E39)</f>
        <v>53221</v>
      </c>
      <c r="F40" s="23">
        <f>SUM(F11:F39)</f>
        <v>43248</v>
      </c>
      <c r="G40" s="24">
        <f>SUM(G11:G39)</f>
        <v>19411</v>
      </c>
    </row>
    <row r="41" spans="2:7">
      <c r="B41" s="18"/>
    </row>
    <row r="42" spans="2:7">
      <c r="B42" s="30"/>
      <c r="C42" s="40"/>
      <c r="D42" s="40"/>
      <c r="E42" s="40"/>
      <c r="F42" s="40"/>
      <c r="G42" s="40"/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21" workbookViewId="0">
      <selection activeCell="C40" sqref="C40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53" t="s">
        <v>14</v>
      </c>
      <c r="D3" s="45"/>
      <c r="E3" s="46"/>
    </row>
    <row r="4" spans="2:5">
      <c r="B4" s="4" t="s">
        <v>1</v>
      </c>
      <c r="C4" s="54" t="s">
        <v>13</v>
      </c>
      <c r="D4" s="48"/>
      <c r="E4" s="49"/>
    </row>
    <row r="5" spans="2:5">
      <c r="B5" s="4" t="s">
        <v>2</v>
      </c>
      <c r="C5" s="54" t="s">
        <v>9</v>
      </c>
      <c r="D5" s="48"/>
      <c r="E5" s="49"/>
    </row>
    <row r="6" spans="2:5">
      <c r="B6" s="4" t="s">
        <v>3</v>
      </c>
      <c r="C6" s="54" t="s">
        <v>12</v>
      </c>
      <c r="D6" s="48"/>
      <c r="E6" s="49"/>
    </row>
    <row r="7" spans="2:5" ht="17.25" thickBot="1">
      <c r="B7" s="5" t="s">
        <v>4</v>
      </c>
      <c r="C7" s="50" t="s">
        <v>5</v>
      </c>
      <c r="D7" s="51"/>
      <c r="E7" s="52"/>
    </row>
    <row r="9" spans="2:5" ht="21" thickBot="1">
      <c r="B9" s="6" t="s">
        <v>44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45</v>
      </c>
      <c r="C11" s="14">
        <v>36</v>
      </c>
      <c r="D11" s="13">
        <f>C11</f>
        <v>36</v>
      </c>
      <c r="E11" s="12">
        <f>D11/2.149</f>
        <v>16.751977664029781</v>
      </c>
    </row>
    <row r="12" spans="2:5">
      <c r="B12" s="11" t="s">
        <v>46</v>
      </c>
      <c r="C12" s="14">
        <v>116</v>
      </c>
      <c r="D12" s="13">
        <f t="shared" ref="D12:D39" si="0">C12</f>
        <v>116</v>
      </c>
      <c r="E12" s="12">
        <f t="shared" ref="E12:E39" si="1">D12/2.149</f>
        <v>53.978594695207072</v>
      </c>
    </row>
    <row r="13" spans="2:5">
      <c r="B13" s="11" t="s">
        <v>47</v>
      </c>
      <c r="C13" s="14">
        <v>50</v>
      </c>
      <c r="D13" s="13">
        <f t="shared" si="0"/>
        <v>50</v>
      </c>
      <c r="E13" s="12">
        <f t="shared" si="1"/>
        <v>23.266635644485806</v>
      </c>
    </row>
    <row r="14" spans="2:5">
      <c r="B14" s="11" t="s">
        <v>48</v>
      </c>
      <c r="C14" s="14">
        <v>89</v>
      </c>
      <c r="D14" s="13">
        <f t="shared" si="0"/>
        <v>89</v>
      </c>
      <c r="E14" s="12">
        <f t="shared" si="1"/>
        <v>41.41461144718474</v>
      </c>
    </row>
    <row r="15" spans="2:5">
      <c r="B15" s="11" t="s">
        <v>49</v>
      </c>
      <c r="C15" s="14">
        <v>28</v>
      </c>
      <c r="D15" s="13">
        <f t="shared" si="0"/>
        <v>28</v>
      </c>
      <c r="E15" s="12">
        <f t="shared" si="1"/>
        <v>13.029315960912053</v>
      </c>
    </row>
    <row r="16" spans="2:5">
      <c r="B16" s="11" t="s">
        <v>50</v>
      </c>
      <c r="C16" s="14">
        <v>52</v>
      </c>
      <c r="D16" s="13">
        <f t="shared" si="0"/>
        <v>52</v>
      </c>
      <c r="E16" s="12">
        <f t="shared" si="1"/>
        <v>24.19730107026524</v>
      </c>
    </row>
    <row r="17" spans="2:5">
      <c r="B17" s="11" t="s">
        <v>51</v>
      </c>
      <c r="C17" s="14">
        <v>210</v>
      </c>
      <c r="D17" s="13">
        <f t="shared" si="0"/>
        <v>210</v>
      </c>
      <c r="E17" s="12">
        <f t="shared" si="1"/>
        <v>97.719869706840385</v>
      </c>
    </row>
    <row r="18" spans="2:5">
      <c r="B18" s="11" t="s">
        <v>52</v>
      </c>
      <c r="C18" s="14">
        <v>190</v>
      </c>
      <c r="D18" s="13">
        <f t="shared" si="0"/>
        <v>190</v>
      </c>
      <c r="E18" s="12">
        <f t="shared" si="1"/>
        <v>88.413215449046064</v>
      </c>
    </row>
    <row r="19" spans="2:5">
      <c r="B19" s="11" t="s">
        <v>53</v>
      </c>
      <c r="C19" s="14">
        <v>194</v>
      </c>
      <c r="D19" s="13">
        <f t="shared" si="0"/>
        <v>194</v>
      </c>
      <c r="E19" s="12">
        <f t="shared" si="1"/>
        <v>90.274546300604925</v>
      </c>
    </row>
    <row r="20" spans="2:5">
      <c r="B20" s="11" t="s">
        <v>54</v>
      </c>
      <c r="C20" s="14">
        <v>204</v>
      </c>
      <c r="D20" s="13">
        <f t="shared" si="0"/>
        <v>204</v>
      </c>
      <c r="E20" s="12">
        <f t="shared" si="1"/>
        <v>94.9278734295021</v>
      </c>
    </row>
    <row r="21" spans="2:5">
      <c r="B21" s="11" t="s">
        <v>55</v>
      </c>
      <c r="C21" s="14">
        <v>191</v>
      </c>
      <c r="D21" s="13">
        <f t="shared" si="0"/>
        <v>191</v>
      </c>
      <c r="E21" s="12">
        <f t="shared" si="1"/>
        <v>88.878548161935782</v>
      </c>
    </row>
    <row r="22" spans="2:5">
      <c r="B22" s="11" t="s">
        <v>56</v>
      </c>
      <c r="C22" s="14">
        <v>219</v>
      </c>
      <c r="D22" s="13">
        <f t="shared" si="0"/>
        <v>219</v>
      </c>
      <c r="E22" s="12">
        <f t="shared" si="1"/>
        <v>101.90786412284784</v>
      </c>
    </row>
    <row r="23" spans="2:5">
      <c r="B23" s="11" t="s">
        <v>57</v>
      </c>
      <c r="C23" s="14">
        <v>199</v>
      </c>
      <c r="D23" s="13">
        <f t="shared" si="0"/>
        <v>199</v>
      </c>
      <c r="E23" s="12">
        <f t="shared" si="1"/>
        <v>92.601209865053519</v>
      </c>
    </row>
    <row r="24" spans="2:5">
      <c r="B24" s="11" t="s">
        <v>58</v>
      </c>
      <c r="C24" s="14">
        <v>43</v>
      </c>
      <c r="D24" s="13">
        <f t="shared" si="0"/>
        <v>43</v>
      </c>
      <c r="E24" s="12">
        <f t="shared" si="1"/>
        <v>20.009306654257795</v>
      </c>
    </row>
    <row r="25" spans="2:5">
      <c r="B25" s="11" t="s">
        <v>59</v>
      </c>
      <c r="C25" s="14">
        <v>136</v>
      </c>
      <c r="D25" s="13">
        <f t="shared" si="0"/>
        <v>136</v>
      </c>
      <c r="E25" s="12">
        <f t="shared" si="1"/>
        <v>63.285248953001393</v>
      </c>
    </row>
    <row r="26" spans="2:5">
      <c r="B26" s="11" t="s">
        <v>60</v>
      </c>
      <c r="C26" s="14">
        <v>227</v>
      </c>
      <c r="D26" s="13">
        <f t="shared" si="0"/>
        <v>227</v>
      </c>
      <c r="E26" s="12">
        <f t="shared" si="1"/>
        <v>105.63052582596556</v>
      </c>
    </row>
    <row r="27" spans="2:5">
      <c r="B27" s="11" t="s">
        <v>61</v>
      </c>
      <c r="C27" s="14">
        <v>230</v>
      </c>
      <c r="D27" s="13">
        <f t="shared" si="0"/>
        <v>230</v>
      </c>
      <c r="E27" s="12">
        <f t="shared" si="1"/>
        <v>107.02652396463472</v>
      </c>
    </row>
    <row r="28" spans="2:5">
      <c r="B28" s="11" t="s">
        <v>62</v>
      </c>
      <c r="C28" s="14">
        <v>37</v>
      </c>
      <c r="D28" s="13">
        <f t="shared" si="0"/>
        <v>37</v>
      </c>
      <c r="E28" s="12">
        <f t="shared" si="1"/>
        <v>17.217310376919496</v>
      </c>
    </row>
    <row r="29" spans="2:5">
      <c r="B29" s="11" t="s">
        <v>63</v>
      </c>
      <c r="C29" s="14">
        <v>107</v>
      </c>
      <c r="D29" s="13">
        <f t="shared" si="0"/>
        <v>107</v>
      </c>
      <c r="E29" s="12">
        <f t="shared" si="1"/>
        <v>49.79060027919963</v>
      </c>
    </row>
    <row r="30" spans="2:5">
      <c r="B30" s="11" t="s">
        <v>64</v>
      </c>
      <c r="C30" s="14">
        <v>15</v>
      </c>
      <c r="D30" s="13">
        <f t="shared" si="0"/>
        <v>15</v>
      </c>
      <c r="E30" s="12">
        <f t="shared" si="1"/>
        <v>6.9799906933457425</v>
      </c>
    </row>
    <row r="31" spans="2:5">
      <c r="B31" s="11" t="s">
        <v>65</v>
      </c>
      <c r="C31" s="14">
        <v>21</v>
      </c>
      <c r="D31" s="13">
        <f t="shared" si="0"/>
        <v>21</v>
      </c>
      <c r="E31" s="12">
        <f t="shared" si="1"/>
        <v>9.7719869706840399</v>
      </c>
    </row>
    <row r="32" spans="2:5">
      <c r="B32" s="11" t="s">
        <v>66</v>
      </c>
      <c r="C32" s="14">
        <v>34</v>
      </c>
      <c r="D32" s="13">
        <f t="shared" si="0"/>
        <v>34</v>
      </c>
      <c r="E32" s="12">
        <f t="shared" si="1"/>
        <v>15.821312238250348</v>
      </c>
    </row>
    <row r="33" spans="2:5">
      <c r="B33" s="11" t="s">
        <v>67</v>
      </c>
      <c r="C33" s="14">
        <v>60</v>
      </c>
      <c r="D33" s="13">
        <f t="shared" si="0"/>
        <v>60</v>
      </c>
      <c r="E33" s="12">
        <f t="shared" si="1"/>
        <v>27.91996277338297</v>
      </c>
    </row>
    <row r="34" spans="2:5">
      <c r="B34" s="11" t="s">
        <v>68</v>
      </c>
      <c r="C34" s="14">
        <v>118</v>
      </c>
      <c r="D34" s="13">
        <f t="shared" si="0"/>
        <v>118</v>
      </c>
      <c r="E34" s="12">
        <f t="shared" si="1"/>
        <v>54.909260120986502</v>
      </c>
    </row>
    <row r="35" spans="2:5">
      <c r="B35" s="11" t="s">
        <v>69</v>
      </c>
      <c r="C35" s="14">
        <v>84</v>
      </c>
      <c r="D35" s="13">
        <f t="shared" si="0"/>
        <v>84</v>
      </c>
      <c r="E35" s="12">
        <f t="shared" si="1"/>
        <v>39.087947882736159</v>
      </c>
    </row>
    <row r="36" spans="2:5">
      <c r="B36" s="11" t="s">
        <v>70</v>
      </c>
      <c r="C36" s="14">
        <v>217</v>
      </c>
      <c r="D36" s="13">
        <f t="shared" si="0"/>
        <v>217</v>
      </c>
      <c r="E36" s="12">
        <f t="shared" si="1"/>
        <v>100.9771986970684</v>
      </c>
    </row>
    <row r="37" spans="2:5">
      <c r="B37" s="11" t="s">
        <v>71</v>
      </c>
      <c r="C37" s="14">
        <v>192</v>
      </c>
      <c r="D37" s="13">
        <f t="shared" si="0"/>
        <v>192</v>
      </c>
      <c r="E37" s="12">
        <f t="shared" si="1"/>
        <v>89.343880874825501</v>
      </c>
    </row>
    <row r="38" spans="2:5">
      <c r="B38" s="11" t="s">
        <v>72</v>
      </c>
      <c r="C38" s="14">
        <v>238</v>
      </c>
      <c r="D38" s="13">
        <f t="shared" si="0"/>
        <v>238</v>
      </c>
      <c r="E38" s="12">
        <f t="shared" si="1"/>
        <v>110.74918566775244</v>
      </c>
    </row>
    <row r="39" spans="2:5" ht="17.25" thickBot="1">
      <c r="B39" s="11" t="s">
        <v>73</v>
      </c>
      <c r="C39" s="14">
        <v>34</v>
      </c>
      <c r="D39" s="13">
        <f t="shared" si="0"/>
        <v>34</v>
      </c>
      <c r="E39" s="12">
        <f t="shared" si="1"/>
        <v>15.821312238250348</v>
      </c>
    </row>
    <row r="40" spans="2:5" ht="18" thickTop="1" thickBot="1">
      <c r="B40" s="9" t="s">
        <v>11</v>
      </c>
      <c r="C40" s="15">
        <f>SUM(C11:C39)</f>
        <v>3571</v>
      </c>
      <c r="D40" s="15">
        <f>SUM(D11:D39)</f>
        <v>3571</v>
      </c>
      <c r="E40" s="16">
        <f>SUM(E11:E39)</f>
        <v>1661.7031177291769</v>
      </c>
    </row>
    <row r="42" spans="2:5">
      <c r="B42" s="30"/>
      <c r="C42" s="31"/>
      <c r="D42" s="31"/>
      <c r="E42" s="31"/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C40" sqref="C40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15</v>
      </c>
      <c r="C3" s="53" t="s">
        <v>16</v>
      </c>
      <c r="D3" s="45"/>
      <c r="E3" s="46"/>
    </row>
    <row r="4" spans="2:5">
      <c r="B4" s="4" t="s">
        <v>17</v>
      </c>
      <c r="C4" s="54" t="s">
        <v>18</v>
      </c>
      <c r="D4" s="48"/>
      <c r="E4" s="49"/>
    </row>
    <row r="5" spans="2:5">
      <c r="B5" s="4" t="s">
        <v>19</v>
      </c>
      <c r="C5" s="54" t="s">
        <v>20</v>
      </c>
      <c r="D5" s="48"/>
      <c r="E5" s="49"/>
    </row>
    <row r="6" spans="2:5">
      <c r="B6" s="4" t="s">
        <v>21</v>
      </c>
      <c r="C6" s="54" t="s">
        <v>22</v>
      </c>
      <c r="D6" s="48"/>
      <c r="E6" s="49"/>
    </row>
    <row r="7" spans="2:5" ht="17.25" thickBot="1">
      <c r="B7" s="5" t="s">
        <v>23</v>
      </c>
      <c r="C7" s="50" t="s">
        <v>24</v>
      </c>
      <c r="D7" s="51"/>
      <c r="E7" s="52"/>
    </row>
    <row r="9" spans="2:5" ht="21" thickBot="1">
      <c r="B9" s="6" t="s">
        <v>43</v>
      </c>
    </row>
    <row r="10" spans="2:5">
      <c r="B10" s="10" t="s">
        <v>6</v>
      </c>
      <c r="C10" s="7" t="s">
        <v>7</v>
      </c>
      <c r="D10" s="7" t="s">
        <v>25</v>
      </c>
      <c r="E10" s="8" t="s">
        <v>8</v>
      </c>
    </row>
    <row r="11" spans="2:5">
      <c r="B11" s="32" t="s">
        <v>45</v>
      </c>
      <c r="C11" s="34">
        <v>27</v>
      </c>
      <c r="D11" s="35">
        <f>C11</f>
        <v>27</v>
      </c>
      <c r="E11" s="36">
        <f>D11/2.149</f>
        <v>12.563983248022335</v>
      </c>
    </row>
    <row r="12" spans="2:5">
      <c r="B12" s="33" t="s">
        <v>46</v>
      </c>
      <c r="C12" s="37">
        <v>72</v>
      </c>
      <c r="D12" s="38">
        <f t="shared" ref="D12:D39" si="0">C12</f>
        <v>72</v>
      </c>
      <c r="E12" s="39">
        <f t="shared" ref="E12:E39" si="1">D12/2.149</f>
        <v>33.503955328059561</v>
      </c>
    </row>
    <row r="13" spans="2:5">
      <c r="B13" s="33" t="s">
        <v>47</v>
      </c>
      <c r="C13" s="37">
        <v>39</v>
      </c>
      <c r="D13" s="38">
        <f t="shared" si="0"/>
        <v>39</v>
      </c>
      <c r="E13" s="39">
        <f t="shared" si="1"/>
        <v>18.14797580269893</v>
      </c>
    </row>
    <row r="14" spans="2:5">
      <c r="B14" s="33" t="s">
        <v>48</v>
      </c>
      <c r="C14" s="37">
        <v>61</v>
      </c>
      <c r="D14" s="38">
        <f t="shared" si="0"/>
        <v>61</v>
      </c>
      <c r="E14" s="39">
        <f t="shared" si="1"/>
        <v>28.385295486272685</v>
      </c>
    </row>
    <row r="15" spans="2:5">
      <c r="B15" s="33" t="s">
        <v>49</v>
      </c>
      <c r="C15" s="37">
        <v>20</v>
      </c>
      <c r="D15" s="38">
        <f t="shared" si="0"/>
        <v>20</v>
      </c>
      <c r="E15" s="39">
        <f t="shared" si="1"/>
        <v>9.3066542577943228</v>
      </c>
    </row>
    <row r="16" spans="2:5">
      <c r="B16" s="33" t="s">
        <v>50</v>
      </c>
      <c r="C16" s="37">
        <v>49</v>
      </c>
      <c r="D16" s="38">
        <f t="shared" si="0"/>
        <v>49</v>
      </c>
      <c r="E16" s="39">
        <f t="shared" si="1"/>
        <v>22.801302931596091</v>
      </c>
    </row>
    <row r="17" spans="2:5">
      <c r="B17" s="33" t="s">
        <v>51</v>
      </c>
      <c r="C17" s="37">
        <v>134</v>
      </c>
      <c r="D17" s="38">
        <f t="shared" si="0"/>
        <v>134</v>
      </c>
      <c r="E17" s="39">
        <f t="shared" si="1"/>
        <v>62.354583527221962</v>
      </c>
    </row>
    <row r="18" spans="2:5">
      <c r="B18" s="33" t="s">
        <v>52</v>
      </c>
      <c r="C18" s="37">
        <v>125</v>
      </c>
      <c r="D18" s="38">
        <f t="shared" si="0"/>
        <v>125</v>
      </c>
      <c r="E18" s="39">
        <f t="shared" si="1"/>
        <v>58.16658911121452</v>
      </c>
    </row>
    <row r="19" spans="2:5">
      <c r="B19" s="33" t="s">
        <v>53</v>
      </c>
      <c r="C19" s="37">
        <v>134</v>
      </c>
      <c r="D19" s="38">
        <f t="shared" si="0"/>
        <v>134</v>
      </c>
      <c r="E19" s="39">
        <f t="shared" si="1"/>
        <v>62.354583527221962</v>
      </c>
    </row>
    <row r="20" spans="2:5">
      <c r="B20" s="33" t="s">
        <v>54</v>
      </c>
      <c r="C20" s="37">
        <v>132</v>
      </c>
      <c r="D20" s="38">
        <f t="shared" si="0"/>
        <v>132</v>
      </c>
      <c r="E20" s="39">
        <f t="shared" si="1"/>
        <v>61.423918101442531</v>
      </c>
    </row>
    <row r="21" spans="2:5">
      <c r="B21" s="33" t="s">
        <v>55</v>
      </c>
      <c r="C21" s="37">
        <v>123</v>
      </c>
      <c r="D21" s="38">
        <f t="shared" si="0"/>
        <v>123</v>
      </c>
      <c r="E21" s="39">
        <f t="shared" si="1"/>
        <v>57.235923685435083</v>
      </c>
    </row>
    <row r="22" spans="2:5">
      <c r="B22" s="33" t="s">
        <v>56</v>
      </c>
      <c r="C22" s="37">
        <v>139</v>
      </c>
      <c r="D22" s="38">
        <f t="shared" si="0"/>
        <v>139</v>
      </c>
      <c r="E22" s="39">
        <f t="shared" si="1"/>
        <v>64.681247091670542</v>
      </c>
    </row>
    <row r="23" spans="2:5">
      <c r="B23" s="33" t="s">
        <v>57</v>
      </c>
      <c r="C23" s="37">
        <v>136</v>
      </c>
      <c r="D23" s="38">
        <f t="shared" si="0"/>
        <v>136</v>
      </c>
      <c r="E23" s="39">
        <f t="shared" si="1"/>
        <v>63.285248953001393</v>
      </c>
    </row>
    <row r="24" spans="2:5">
      <c r="B24" s="33" t="s">
        <v>58</v>
      </c>
      <c r="C24" s="37">
        <v>34</v>
      </c>
      <c r="D24" s="38">
        <f t="shared" si="0"/>
        <v>34</v>
      </c>
      <c r="E24" s="39">
        <f t="shared" si="1"/>
        <v>15.821312238250348</v>
      </c>
    </row>
    <row r="25" spans="2:5">
      <c r="B25" s="33" t="s">
        <v>59</v>
      </c>
      <c r="C25" s="37">
        <v>84</v>
      </c>
      <c r="D25" s="38">
        <f t="shared" si="0"/>
        <v>84</v>
      </c>
      <c r="E25" s="39">
        <f t="shared" si="1"/>
        <v>39.087947882736159</v>
      </c>
    </row>
    <row r="26" spans="2:5">
      <c r="B26" s="33" t="s">
        <v>60</v>
      </c>
      <c r="C26" s="37">
        <v>149</v>
      </c>
      <c r="D26" s="38">
        <f t="shared" si="0"/>
        <v>149</v>
      </c>
      <c r="E26" s="39">
        <f t="shared" si="1"/>
        <v>69.334574220567703</v>
      </c>
    </row>
    <row r="27" spans="2:5">
      <c r="B27" s="33" t="s">
        <v>61</v>
      </c>
      <c r="C27" s="37">
        <v>153</v>
      </c>
      <c r="D27" s="38">
        <f t="shared" si="0"/>
        <v>153</v>
      </c>
      <c r="E27" s="39">
        <f t="shared" si="1"/>
        <v>71.195905072126564</v>
      </c>
    </row>
    <row r="28" spans="2:5">
      <c r="B28" s="33" t="s">
        <v>62</v>
      </c>
      <c r="C28" s="37">
        <v>25</v>
      </c>
      <c r="D28" s="38">
        <f t="shared" si="0"/>
        <v>25</v>
      </c>
      <c r="E28" s="39">
        <f t="shared" si="1"/>
        <v>11.633317822242903</v>
      </c>
    </row>
    <row r="29" spans="2:5">
      <c r="B29" s="33" t="s">
        <v>63</v>
      </c>
      <c r="C29" s="37">
        <v>112</v>
      </c>
      <c r="D29" s="38">
        <f t="shared" si="0"/>
        <v>112</v>
      </c>
      <c r="E29" s="39">
        <f t="shared" si="1"/>
        <v>52.11726384364821</v>
      </c>
    </row>
    <row r="30" spans="2:5">
      <c r="B30" s="33" t="s">
        <v>64</v>
      </c>
      <c r="C30" s="37">
        <v>9</v>
      </c>
      <c r="D30" s="38">
        <f t="shared" si="0"/>
        <v>9</v>
      </c>
      <c r="E30" s="39">
        <f t="shared" si="1"/>
        <v>4.1879944160074452</v>
      </c>
    </row>
    <row r="31" spans="2:5">
      <c r="B31" s="33" t="s">
        <v>65</v>
      </c>
      <c r="C31" s="37">
        <v>16</v>
      </c>
      <c r="D31" s="38">
        <f t="shared" si="0"/>
        <v>16</v>
      </c>
      <c r="E31" s="39">
        <f t="shared" si="1"/>
        <v>7.4453234062354579</v>
      </c>
    </row>
    <row r="32" spans="2:5">
      <c r="B32" s="33" t="s">
        <v>66</v>
      </c>
      <c r="C32" s="37">
        <v>28</v>
      </c>
      <c r="D32" s="38">
        <f t="shared" si="0"/>
        <v>28</v>
      </c>
      <c r="E32" s="39">
        <f t="shared" si="1"/>
        <v>13.029315960912053</v>
      </c>
    </row>
    <row r="33" spans="2:5">
      <c r="B33" s="33" t="s">
        <v>67</v>
      </c>
      <c r="C33" s="37">
        <v>46</v>
      </c>
      <c r="D33" s="38">
        <f t="shared" si="0"/>
        <v>46</v>
      </c>
      <c r="E33" s="39">
        <f t="shared" si="1"/>
        <v>21.405304792926941</v>
      </c>
    </row>
    <row r="34" spans="2:5">
      <c r="B34" s="33" t="s">
        <v>68</v>
      </c>
      <c r="C34" s="37">
        <v>85</v>
      </c>
      <c r="D34" s="38">
        <f t="shared" si="0"/>
        <v>85</v>
      </c>
      <c r="E34" s="39">
        <f t="shared" si="1"/>
        <v>39.553280595625871</v>
      </c>
    </row>
    <row r="35" spans="2:5">
      <c r="B35" s="33" t="s">
        <v>69</v>
      </c>
      <c r="C35" s="37">
        <v>57</v>
      </c>
      <c r="D35" s="38">
        <f t="shared" si="0"/>
        <v>57</v>
      </c>
      <c r="E35" s="39">
        <f t="shared" si="1"/>
        <v>26.52396463471382</v>
      </c>
    </row>
    <row r="36" spans="2:5">
      <c r="B36" s="33" t="s">
        <v>70</v>
      </c>
      <c r="C36" s="37">
        <v>146</v>
      </c>
      <c r="D36" s="38">
        <f t="shared" si="0"/>
        <v>146</v>
      </c>
      <c r="E36" s="39">
        <f t="shared" si="1"/>
        <v>67.93857608189856</v>
      </c>
    </row>
    <row r="37" spans="2:5">
      <c r="B37" s="33" t="s">
        <v>71</v>
      </c>
      <c r="C37" s="37">
        <v>140</v>
      </c>
      <c r="D37" s="38">
        <f t="shared" si="0"/>
        <v>140</v>
      </c>
      <c r="E37" s="39">
        <f t="shared" si="1"/>
        <v>65.146579804560261</v>
      </c>
    </row>
    <row r="38" spans="2:5">
      <c r="B38" s="33" t="s">
        <v>72</v>
      </c>
      <c r="C38" s="37">
        <v>161</v>
      </c>
      <c r="D38" s="38">
        <f t="shared" si="0"/>
        <v>161</v>
      </c>
      <c r="E38" s="39">
        <f t="shared" si="1"/>
        <v>74.918566775244301</v>
      </c>
    </row>
    <row r="39" spans="2:5" ht="17.25" thickBot="1">
      <c r="B39" s="33" t="s">
        <v>73</v>
      </c>
      <c r="C39" s="37">
        <v>25</v>
      </c>
      <c r="D39" s="38">
        <f t="shared" si="0"/>
        <v>25</v>
      </c>
      <c r="E39" s="39">
        <f t="shared" si="1"/>
        <v>11.633317822242903</v>
      </c>
    </row>
    <row r="40" spans="2:5" ht="18" thickTop="1" thickBot="1">
      <c r="B40" s="9" t="s">
        <v>11</v>
      </c>
      <c r="C40" s="15">
        <f>SUM(C11:C39)</f>
        <v>2461</v>
      </c>
      <c r="D40" s="15">
        <f>SUM(D11:D39)</f>
        <v>2461</v>
      </c>
      <c r="E40" s="16">
        <f>SUM(E11:E39)</f>
        <v>1145.1838064215915</v>
      </c>
    </row>
    <row r="42" spans="2:5">
      <c r="B42" s="30"/>
      <c r="C42" s="31"/>
      <c r="D42" s="31"/>
      <c r="E42" s="31"/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2월</vt:lpstr>
      <vt:lpstr>사천 2월</vt:lpstr>
      <vt:lpstr>곤명 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2024-03-06T08:42:38Z</dcterms:modified>
</cp:coreProperties>
</file>